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aya\Desktop\NOMINA 2019\"/>
    </mc:Choice>
  </mc:AlternateContent>
  <xr:revisionPtr revIDLastSave="0" documentId="13_ncr:1_{3649B61B-71B0-4A36-9FDD-9AC33B4A36D2}" xr6:coauthVersionLast="43" xr6:coauthVersionMax="43" xr10:uidLastSave="{00000000-0000-0000-0000-000000000000}"/>
  <bookViews>
    <workbookView xWindow="-120" yWindow="-120" windowWidth="20730" windowHeight="11160" activeTab="1" xr2:uid="{D763B068-801C-4374-8ACC-FA37428083DA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2" l="1"/>
  <c r="C2" i="2"/>
  <c r="C3" i="2"/>
  <c r="C4" i="2"/>
  <c r="C5" i="2"/>
  <c r="C6" i="2"/>
  <c r="C7" i="2"/>
  <c r="C1" i="2"/>
  <c r="C8" i="2" l="1"/>
  <c r="C10" i="2" s="1"/>
  <c r="C11" i="2" s="1"/>
</calcChain>
</file>

<file path=xl/sharedStrings.xml><?xml version="1.0" encoding="utf-8"?>
<sst xmlns="http://schemas.openxmlformats.org/spreadsheetml/2006/main" count="714" uniqueCount="204">
  <si>
    <t>CONTPAQ i</t>
  </si>
  <si>
    <t xml:space="preserve">      NÓMINAS</t>
  </si>
  <si>
    <t>MUNICIPIO DE TONAYA JALISCO</t>
  </si>
  <si>
    <t>Lista de Raya (forma tabular)</t>
  </si>
  <si>
    <t>Periodo 11 al 11 Quincenal del 01/06/2019 al 15/06/2019</t>
  </si>
  <si>
    <t>Reg Pat IMSS: 00000000000</t>
  </si>
  <si>
    <t xml:space="preserve">RFC: MTO -850101-9P3 </t>
  </si>
  <si>
    <t>Fecha: 14/Jun/2019</t>
  </si>
  <si>
    <t>Hora: 11:22:02:417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</si>
  <si>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</si>
  <si>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</si>
  <si>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</si>
  <si>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</si>
  <si>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</si>
  <si>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</si>
  <si>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</si>
  <si>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Vacaciones a tiempo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</si>
  <si>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</si>
  <si>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</si>
  <si>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</si>
  <si>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</si>
  <si>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</si>
  <si>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</si>
  <si>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</si>
  <si>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</si>
  <si>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</si>
  <si>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</si>
  <si>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</si>
  <si>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</si>
  <si>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</si>
  <si>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PROTECCION CIVIL</t>
  </si>
  <si>
    <t>021</t>
  </si>
  <si>
    <t>Aguilar Villegas Marin</t>
  </si>
  <si>
    <t>047</t>
  </si>
  <si>
    <t>Vizcaino Gonzalez Maricela</t>
  </si>
  <si>
    <t>048</t>
  </si>
  <si>
    <t>Chagollan  Orozco Moises Sandro</t>
  </si>
  <si>
    <t>Total Depto</t>
  </si>
  <si>
    <t xml:space="preserve">  -----------------------</t>
  </si>
  <si>
    <t>Departamento 2 SEGURIDAD PUBLICA</t>
  </si>
  <si>
    <t>044</t>
  </si>
  <si>
    <t>Ramirez Guillen Benjamin</t>
  </si>
  <si>
    <t>045</t>
  </si>
  <si>
    <t>Valenzuela Medina Mario</t>
  </si>
  <si>
    <t>050</t>
  </si>
  <si>
    <t>Ramirez Doroteo Luis Manuel</t>
  </si>
  <si>
    <t>076</t>
  </si>
  <si>
    <t>Carrillo Ramos Mario</t>
  </si>
  <si>
    <t>Departamento 3 HACIENDA</t>
  </si>
  <si>
    <t>013</t>
  </si>
  <si>
    <t>Michel  Rodriguez Edgar Ulices</t>
  </si>
  <si>
    <t>025</t>
  </si>
  <si>
    <t>Ruelas Espinoza Gabriela</t>
  </si>
  <si>
    <t>026</t>
  </si>
  <si>
    <t>Silva Gomez Ariana</t>
  </si>
  <si>
    <t>Departamento 4 CATASTRO</t>
  </si>
  <si>
    <t>014</t>
  </si>
  <si>
    <t>Chavez Alvarez Wilfredo</t>
  </si>
  <si>
    <t>029</t>
  </si>
  <si>
    <t>Rosales  Quintero Hilda</t>
  </si>
  <si>
    <t>Departamento 5 REGISTRO CIVIL</t>
  </si>
  <si>
    <t>011</t>
  </si>
  <si>
    <t>Corona Santana Ruben Hilario</t>
  </si>
  <si>
    <t>027</t>
  </si>
  <si>
    <t>Ortega Jimenez Virideana</t>
  </si>
  <si>
    <t>Departamento 6 AGUA POTABLE</t>
  </si>
  <si>
    <t>031</t>
  </si>
  <si>
    <t>Guerrero  Aguilar Maria Antonia</t>
  </si>
  <si>
    <t>Departamento 7 REGIDORES</t>
  </si>
  <si>
    <t>002</t>
  </si>
  <si>
    <t>Flores Rosales Jose Orlando</t>
  </si>
  <si>
    <t>003</t>
  </si>
  <si>
    <t>Robles Arreola Rosa Evelia</t>
  </si>
  <si>
    <t>004</t>
  </si>
  <si>
    <t>Pineda  Estrella  Jaime</t>
  </si>
  <si>
    <t>005</t>
  </si>
  <si>
    <t>Bautista Hernandez Silvia</t>
  </si>
  <si>
    <t>006</t>
  </si>
  <si>
    <t>Grajeda  Larios Maria Elena</t>
  </si>
  <si>
    <t>007</t>
  </si>
  <si>
    <t>Diaz Arciniega Ruben</t>
  </si>
  <si>
    <t>008</t>
  </si>
  <si>
    <t>Grajeda Mendoza Mariela Del Rosario</t>
  </si>
  <si>
    <t>072</t>
  </si>
  <si>
    <t>Gallardo Covarrubias Luis Jesus</t>
  </si>
  <si>
    <t>074</t>
  </si>
  <si>
    <t>Vizcaino Alvarez Librado</t>
  </si>
  <si>
    <t>Departamento 8 OBRAS PUBLICAS</t>
  </si>
  <si>
    <t>012</t>
  </si>
  <si>
    <t>Rosales Rosales Fernando Isidoro</t>
  </si>
  <si>
    <t>037</t>
  </si>
  <si>
    <t>Rodriguez Michel Beatriz</t>
  </si>
  <si>
    <t>Departamento 9 SINDICATURA</t>
  </si>
  <si>
    <t>010</t>
  </si>
  <si>
    <t>Avalos Ramirez Sandra</t>
  </si>
  <si>
    <t>Departamento 10 SECRETARIA GENERAL</t>
  </si>
  <si>
    <t>009</t>
  </si>
  <si>
    <t>Martinez Rosales Raul Arturo</t>
  </si>
  <si>
    <t>028</t>
  </si>
  <si>
    <t>Luna Preciado Genoveva Del Rayo</t>
  </si>
  <si>
    <t>Departamento 11 SERVICIOS GENERALES</t>
  </si>
  <si>
    <t>020</t>
  </si>
  <si>
    <t>Rodriguez Michel Noe Ramon</t>
  </si>
  <si>
    <t>043</t>
  </si>
  <si>
    <t>Espitia Michel Jose Cruz</t>
  </si>
  <si>
    <t>051</t>
  </si>
  <si>
    <t>Flores Sanchez Luis</t>
  </si>
  <si>
    <t>052</t>
  </si>
  <si>
    <t>Padilla  Orozco Juan</t>
  </si>
  <si>
    <t>053</t>
  </si>
  <si>
    <t>Rodriguez Enciso Prudencio</t>
  </si>
  <si>
    <t>054</t>
  </si>
  <si>
    <t>Salvatierra Ortiz Jorge</t>
  </si>
  <si>
    <t>057</t>
  </si>
  <si>
    <t>Uribe Ramos Adolfo</t>
  </si>
  <si>
    <t>058</t>
  </si>
  <si>
    <t>Morales Bañuelos Mateo</t>
  </si>
  <si>
    <t>059</t>
  </si>
  <si>
    <t>Quiles Barreto Renulfo Candelario</t>
  </si>
  <si>
    <t>060</t>
  </si>
  <si>
    <t>Quiles Preciado Jorge Luis</t>
  </si>
  <si>
    <t>061</t>
  </si>
  <si>
    <t>Perez Preciado Jorge</t>
  </si>
  <si>
    <t>062</t>
  </si>
  <si>
    <t>Diaz Avalos Cirilo</t>
  </si>
  <si>
    <t>063</t>
  </si>
  <si>
    <t>Naranjo Galicia Reymundo</t>
  </si>
  <si>
    <t>064</t>
  </si>
  <si>
    <t>Mora Larios Abraham</t>
  </si>
  <si>
    <t>065</t>
  </si>
  <si>
    <t>Contreras Blanco  Guillermo</t>
  </si>
  <si>
    <t>066</t>
  </si>
  <si>
    <t>Blanco Galindo Julio Edgardo</t>
  </si>
  <si>
    <t>067</t>
  </si>
  <si>
    <t>Preciado Bautista Nelvin Eduardo</t>
  </si>
  <si>
    <t>068</t>
  </si>
  <si>
    <t>Hernandez Anguiano Francisco</t>
  </si>
  <si>
    <t>073</t>
  </si>
  <si>
    <t>Murgia  Alvarez Jose</t>
  </si>
  <si>
    <t>075</t>
  </si>
  <si>
    <t>Araiza Vega Rogelio</t>
  </si>
  <si>
    <t>Departamento 12 TRANSPARENCIA</t>
  </si>
  <si>
    <t>018</t>
  </si>
  <si>
    <t>Santana Sanchez Carla Paola</t>
  </si>
  <si>
    <t>Departamento 13 CULTURA</t>
  </si>
  <si>
    <t>022</t>
  </si>
  <si>
    <t>Hernandez Montion Angelica Maria</t>
  </si>
  <si>
    <t>039</t>
  </si>
  <si>
    <t>Quintero  Rodriguez Claudia Milagros</t>
  </si>
  <si>
    <t>056</t>
  </si>
  <si>
    <t>Cobian  Perez Miguel Angel</t>
  </si>
  <si>
    <t>078</t>
  </si>
  <si>
    <t>Ramirez Vargas Maria Eugenia</t>
  </si>
  <si>
    <t>Departamento 14 IMAJ</t>
  </si>
  <si>
    <t>016</t>
  </si>
  <si>
    <t>David Flores Sonia</t>
  </si>
  <si>
    <t>055</t>
  </si>
  <si>
    <t>Galindo Cobian Cecilia</t>
  </si>
  <si>
    <t>Departamento 15 ECOLOGIA</t>
  </si>
  <si>
    <t>023</t>
  </si>
  <si>
    <t>Pineda Cuevas Hidalia Marcela</t>
  </si>
  <si>
    <t>Departamento 16 COMUNICACION SOCIAL</t>
  </si>
  <si>
    <t>035</t>
  </si>
  <si>
    <t>Camberos  Vega Ariana Judith</t>
  </si>
  <si>
    <t>Departamento 17 OFICIALIA MAYOR</t>
  </si>
  <si>
    <t>040</t>
  </si>
  <si>
    <t>Garcia Lopez Jackeline</t>
  </si>
  <si>
    <t>042</t>
  </si>
  <si>
    <t>Soto Salvatierra Victor</t>
  </si>
  <si>
    <t>Departamento 18 CONTRALORIA</t>
  </si>
  <si>
    <t>017</t>
  </si>
  <si>
    <t>Vega Preciado Jose De Jesus</t>
  </si>
  <si>
    <t>Departamento 19 RASTRO</t>
  </si>
  <si>
    <t>024</t>
  </si>
  <si>
    <t>Salvatierra  Rodriguez Angel Remigio</t>
  </si>
  <si>
    <t>033</t>
  </si>
  <si>
    <t>Contreras Marquez Jose De Jesus</t>
  </si>
  <si>
    <t>Departamento 20 DESARROLLO SOCIAL</t>
  </si>
  <si>
    <t>019</t>
  </si>
  <si>
    <t>Paz Arciniega Maximiliano</t>
  </si>
  <si>
    <t>030</t>
  </si>
  <si>
    <t>Avalos Arciniega Araceli</t>
  </si>
  <si>
    <t>Departamento 21 AUXILAR ADMINISTRATIVO</t>
  </si>
  <si>
    <t>036</t>
  </si>
  <si>
    <t>Alvarez  Alvarez Maricela</t>
  </si>
  <si>
    <t>Departamento 22 DELEGACION COATLANCILLO</t>
  </si>
  <si>
    <t>070</t>
  </si>
  <si>
    <t>Naranjo Alvarez Julissa Esperanza</t>
  </si>
  <si>
    <t>071</t>
  </si>
  <si>
    <t>Santos Alvarez Maria Guadalupe</t>
  </si>
  <si>
    <t>Departamento 23 MEDICO MUNICIPAL</t>
  </si>
  <si>
    <t>069</t>
  </si>
  <si>
    <t>Diaz Horta Jose Enrique</t>
  </si>
  <si>
    <t>Departamento 24 DEPORTES</t>
  </si>
  <si>
    <t>015</t>
  </si>
  <si>
    <t>Gonzalez Torrico Jose Martin</t>
  </si>
  <si>
    <t>032</t>
  </si>
  <si>
    <t>Virgen Gonzalez Loenardo Efrain</t>
  </si>
  <si>
    <t>Departamento 25 PRESIDENTE MUNICIPAL</t>
  </si>
  <si>
    <t>001</t>
  </si>
  <si>
    <t xml:space="preserve">Michel  Terriquez Juan Esteban 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</si>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</sst>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164" fontId="1" fillId="3" borderId="0" xfId="0" applyNumberFormat="1" applyFont="1" applyFill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33009-2800-47B3-BA03-60230ADE9F49}">
  <dimension ref="A1:T189"/>
  <sheetViews>
    <sheetView workbookViewId="0">
      <pane xSplit="1" ySplit="8" topLeftCell="B78" activePane="bottomRight" state="frozen"/>
      <selection pane="topRight" activeCell="B1" sqref="B1"/>
      <selection pane="bottomLeft" activeCell="A9" sqref="A9"/>
      <selection pane="bottomRight" activeCell="W87" sqref="W87"/>
    </sheetView>
  </sheetViews>
  <sheetFormatPr baseColWidth="10" defaultRowHeight="11.25" x14ac:dyDescent="0.2"/>
  <cols>
    <col min="1" max="1" width="6.28515625" style="2" customWidth="1"/>
    <col min="2" max="2" width="24.5703125" style="1" customWidth="1"/>
    <col min="3" max="3" width="12.28515625" style="1" customWidth="1"/>
    <col min="4" max="11" width="15.7109375" style="1" hidden="1" customWidth="1"/>
    <col min="12" max="12" width="8.85546875" style="1" customWidth="1"/>
    <col min="13" max="13" width="15.7109375" style="1" hidden="1" customWidth="1"/>
    <col min="14" max="14" width="8.42578125" style="1" customWidth="1"/>
    <col min="15" max="15" width="9" style="1" customWidth="1"/>
    <col min="16" max="17" width="15.7109375" style="1" hidden="1" customWidth="1"/>
    <col min="18" max="18" width="12.42578125" style="1" customWidth="1"/>
    <col min="19" max="20" width="15.7109375" style="1" hidden="1" customWidth="1"/>
    <col min="21" max="16384" width="11.42578125" style="1"/>
  </cols>
  <sheetData>
    <row r="1" spans="1:20" ht="18" customHeight="1" x14ac:dyDescent="0.25">
      <c r="A1" s="3" t="s">
        <v>0</v>
      </c>
      <c r="B1" s="22" t="s">
        <v>203</v>
      </c>
      <c r="C1" s="23"/>
      <c r="D1" s="23"/>
      <c r="E1" s="23"/>
      <c r="F1" s="23"/>
    </row>
    <row r="2" spans="1:20" ht="24.95" customHeight="1" x14ac:dyDescent="0.2">
      <c r="A2" s="4" t="s">
        <v>1</v>
      </c>
      <c r="B2" s="24" t="s">
        <v>2</v>
      </c>
      <c r="C2" s="25"/>
      <c r="D2" s="25"/>
      <c r="E2" s="25"/>
      <c r="F2" s="25"/>
    </row>
    <row r="3" spans="1:20" ht="15.75" x14ac:dyDescent="0.25">
      <c r="B3" s="26" t="s">
        <v>3</v>
      </c>
      <c r="C3" s="23"/>
      <c r="D3" s="23"/>
      <c r="E3" s="23"/>
      <c r="F3" s="23"/>
      <c r="G3" s="7" t="s">
        <v>7</v>
      </c>
    </row>
    <row r="4" spans="1:20" ht="15" x14ac:dyDescent="0.25">
      <c r="B4" s="27" t="s">
        <v>4</v>
      </c>
      <c r="C4" s="23"/>
      <c r="D4" s="23"/>
      <c r="E4" s="23"/>
      <c r="F4" s="23"/>
      <c r="G4" s="7" t="s">
        <v>8</v>
      </c>
    </row>
    <row r="5" spans="1:20" hidden="1" x14ac:dyDescent="0.2">
      <c r="B5" s="6" t="s">
        <v>5</v>
      </c>
    </row>
    <row r="6" spans="1:20" hidden="1" x14ac:dyDescent="0.2">
      <c r="B6" s="6" t="s">
        <v>6</v>
      </c>
    </row>
    <row r="8" spans="1:20" s="5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10" t="s">
        <v>17</v>
      </c>
      <c r="J8" s="10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10" t="s">
        <v>24</v>
      </c>
      <c r="Q8" s="10" t="s">
        <v>25</v>
      </c>
      <c r="R8" s="11" t="s">
        <v>26</v>
      </c>
      <c r="S8" s="10" t="s">
        <v>27</v>
      </c>
      <c r="T8" s="10" t="s">
        <v>28</v>
      </c>
    </row>
    <row r="9" spans="1:20" ht="12" hidden="1" thickTop="1" x14ac:dyDescent="0.2"/>
    <row r="10" spans="1:20" hidden="1" x14ac:dyDescent="0.2"/>
    <row r="11" spans="1:20" hidden="1" x14ac:dyDescent="0.2">
      <c r="A11" s="13" t="s">
        <v>29</v>
      </c>
    </row>
    <row r="12" spans="1:20" ht="12" thickTop="1" x14ac:dyDescent="0.2"/>
    <row r="13" spans="1:20" x14ac:dyDescent="0.2">
      <c r="A13" s="12" t="s">
        <v>30</v>
      </c>
    </row>
    <row r="14" spans="1:20" x14ac:dyDescent="0.2">
      <c r="A14" s="2" t="s">
        <v>31</v>
      </c>
      <c r="B14" s="1" t="s">
        <v>32</v>
      </c>
      <c r="C14" s="14">
        <v>4575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4575</v>
      </c>
      <c r="K14" s="14">
        <v>0</v>
      </c>
      <c r="L14" s="14">
        <v>0</v>
      </c>
      <c r="M14" s="14">
        <v>392.67</v>
      </c>
      <c r="N14" s="14">
        <v>392.67</v>
      </c>
      <c r="O14" s="15">
        <v>-7.0000000000000007E-2</v>
      </c>
      <c r="P14" s="14">
        <v>0</v>
      </c>
      <c r="Q14" s="14">
        <v>392.6</v>
      </c>
      <c r="R14" s="14">
        <v>4182.3999999999996</v>
      </c>
      <c r="S14" s="14">
        <v>0</v>
      </c>
      <c r="T14" s="14">
        <v>0</v>
      </c>
    </row>
    <row r="15" spans="1:20" x14ac:dyDescent="0.2">
      <c r="A15" s="2" t="s">
        <v>33</v>
      </c>
      <c r="B15" s="1" t="s">
        <v>34</v>
      </c>
      <c r="C15" s="14">
        <v>3120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3120</v>
      </c>
      <c r="K15" s="15">
        <v>-125.1</v>
      </c>
      <c r="L15" s="14">
        <v>0</v>
      </c>
      <c r="M15" s="14">
        <v>218.12</v>
      </c>
      <c r="N15" s="14">
        <v>93.02</v>
      </c>
      <c r="O15" s="15">
        <v>-0.02</v>
      </c>
      <c r="P15" s="14">
        <v>0</v>
      </c>
      <c r="Q15" s="14">
        <v>93</v>
      </c>
      <c r="R15" s="14">
        <v>3027</v>
      </c>
      <c r="S15" s="14">
        <v>0</v>
      </c>
      <c r="T15" s="14">
        <v>0</v>
      </c>
    </row>
    <row r="16" spans="1:20" x14ac:dyDescent="0.2">
      <c r="A16" s="2" t="s">
        <v>35</v>
      </c>
      <c r="B16" s="1" t="s">
        <v>36</v>
      </c>
      <c r="C16" s="14">
        <v>4410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4410</v>
      </c>
      <c r="K16" s="14">
        <v>0</v>
      </c>
      <c r="L16" s="14">
        <v>0</v>
      </c>
      <c r="M16" s="14">
        <v>366.27</v>
      </c>
      <c r="N16" s="14">
        <v>366.27</v>
      </c>
      <c r="O16" s="15">
        <v>-7.0000000000000007E-2</v>
      </c>
      <c r="P16" s="14">
        <v>0</v>
      </c>
      <c r="Q16" s="14">
        <v>366.2</v>
      </c>
      <c r="R16" s="14">
        <v>4043.8</v>
      </c>
      <c r="S16" s="14">
        <v>0</v>
      </c>
      <c r="T16" s="14">
        <v>0</v>
      </c>
    </row>
    <row r="17" spans="1:20" s="7" customFormat="1" x14ac:dyDescent="0.2">
      <c r="A17" s="17" t="s">
        <v>37</v>
      </c>
      <c r="C17" s="7" t="s">
        <v>38</v>
      </c>
      <c r="D17" s="7" t="s">
        <v>38</v>
      </c>
      <c r="E17" s="7" t="s">
        <v>38</v>
      </c>
      <c r="F17" s="7" t="s">
        <v>38</v>
      </c>
      <c r="G17" s="7" t="s">
        <v>38</v>
      </c>
      <c r="H17" s="7" t="s">
        <v>38</v>
      </c>
      <c r="I17" s="7" t="s">
        <v>38</v>
      </c>
      <c r="J17" s="7" t="s">
        <v>38</v>
      </c>
      <c r="K17" s="7" t="s">
        <v>38</v>
      </c>
      <c r="L17" s="7" t="s">
        <v>38</v>
      </c>
      <c r="M17" s="7" t="s">
        <v>38</v>
      </c>
      <c r="N17" s="7" t="s">
        <v>38</v>
      </c>
      <c r="O17" s="7" t="s">
        <v>38</v>
      </c>
      <c r="P17" s="7" t="s">
        <v>38</v>
      </c>
      <c r="Q17" s="7" t="s">
        <v>38</v>
      </c>
      <c r="R17" s="7" t="s">
        <v>38</v>
      </c>
      <c r="S17" s="7" t="s">
        <v>38</v>
      </c>
      <c r="T17" s="7" t="s">
        <v>38</v>
      </c>
    </row>
    <row r="18" spans="1:20" x14ac:dyDescent="0.2">
      <c r="C18" s="19">
        <v>12105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12105</v>
      </c>
      <c r="K18" s="20">
        <v>-125.1</v>
      </c>
      <c r="L18" s="19">
        <v>0</v>
      </c>
      <c r="M18" s="19">
        <v>977.06</v>
      </c>
      <c r="N18" s="19">
        <v>851.96</v>
      </c>
      <c r="O18" s="20">
        <v>-0.16</v>
      </c>
      <c r="P18" s="19">
        <v>0</v>
      </c>
      <c r="Q18" s="19">
        <v>851.8</v>
      </c>
      <c r="R18" s="19">
        <v>11253.2</v>
      </c>
      <c r="S18" s="19">
        <v>0</v>
      </c>
      <c r="T18" s="19">
        <v>0</v>
      </c>
    </row>
    <row r="20" spans="1:20" x14ac:dyDescent="0.2">
      <c r="A20" s="12" t="s">
        <v>39</v>
      </c>
    </row>
    <row r="21" spans="1:20" x14ac:dyDescent="0.2">
      <c r="A21" s="2" t="s">
        <v>40</v>
      </c>
      <c r="B21" s="1" t="s">
        <v>41</v>
      </c>
      <c r="C21" s="14">
        <v>4380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4380</v>
      </c>
      <c r="K21" s="14">
        <v>0</v>
      </c>
      <c r="L21" s="14">
        <v>0</v>
      </c>
      <c r="M21" s="14">
        <v>361.47</v>
      </c>
      <c r="N21" s="14">
        <v>361.47</v>
      </c>
      <c r="O21" s="15">
        <v>-7.0000000000000007E-2</v>
      </c>
      <c r="P21" s="14">
        <v>0</v>
      </c>
      <c r="Q21" s="14">
        <v>361.4</v>
      </c>
      <c r="R21" s="14">
        <v>4018.6</v>
      </c>
      <c r="S21" s="14">
        <v>0</v>
      </c>
      <c r="T21" s="14">
        <v>0</v>
      </c>
    </row>
    <row r="22" spans="1:20" x14ac:dyDescent="0.2">
      <c r="A22" s="2" t="s">
        <v>42</v>
      </c>
      <c r="B22" s="1" t="s">
        <v>43</v>
      </c>
      <c r="C22" s="14">
        <v>4380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4380</v>
      </c>
      <c r="K22" s="14">
        <v>0</v>
      </c>
      <c r="L22" s="14">
        <v>0</v>
      </c>
      <c r="M22" s="14">
        <v>361.47</v>
      </c>
      <c r="N22" s="14">
        <v>361.47</v>
      </c>
      <c r="O22" s="15">
        <v>-7.0000000000000007E-2</v>
      </c>
      <c r="P22" s="14">
        <v>0</v>
      </c>
      <c r="Q22" s="14">
        <v>361.4</v>
      </c>
      <c r="R22" s="14">
        <v>4018.6</v>
      </c>
      <c r="S22" s="14">
        <v>0</v>
      </c>
      <c r="T22" s="14">
        <v>0</v>
      </c>
    </row>
    <row r="23" spans="1:20" x14ac:dyDescent="0.2">
      <c r="A23" s="2" t="s">
        <v>44</v>
      </c>
      <c r="B23" s="1" t="s">
        <v>45</v>
      </c>
      <c r="C23" s="14">
        <v>4380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4380</v>
      </c>
      <c r="K23" s="14">
        <v>0</v>
      </c>
      <c r="L23" s="14">
        <v>0</v>
      </c>
      <c r="M23" s="14">
        <v>361.47</v>
      </c>
      <c r="N23" s="14">
        <v>361.47</v>
      </c>
      <c r="O23" s="15">
        <v>-7.0000000000000007E-2</v>
      </c>
      <c r="P23" s="14">
        <v>0</v>
      </c>
      <c r="Q23" s="14">
        <v>361.4</v>
      </c>
      <c r="R23" s="14">
        <v>4018.6</v>
      </c>
      <c r="S23" s="14">
        <v>0</v>
      </c>
      <c r="T23" s="14">
        <v>0</v>
      </c>
    </row>
    <row r="24" spans="1:20" x14ac:dyDescent="0.2">
      <c r="A24" s="2" t="s">
        <v>46</v>
      </c>
      <c r="B24" s="1" t="s">
        <v>47</v>
      </c>
      <c r="C24" s="14">
        <v>4380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4380</v>
      </c>
      <c r="K24" s="14">
        <v>0</v>
      </c>
      <c r="L24" s="14">
        <v>0</v>
      </c>
      <c r="M24" s="14">
        <v>361.47</v>
      </c>
      <c r="N24" s="14">
        <v>361.47</v>
      </c>
      <c r="O24" s="15">
        <v>-7.0000000000000007E-2</v>
      </c>
      <c r="P24" s="14">
        <v>0</v>
      </c>
      <c r="Q24" s="14">
        <v>361.4</v>
      </c>
      <c r="R24" s="14">
        <v>4018.6</v>
      </c>
      <c r="S24" s="14">
        <v>0</v>
      </c>
      <c r="T24" s="14">
        <v>0</v>
      </c>
    </row>
    <row r="25" spans="1:20" s="7" customFormat="1" x14ac:dyDescent="0.2">
      <c r="A25" s="17" t="s">
        <v>37</v>
      </c>
      <c r="C25" s="7" t="s">
        <v>38</v>
      </c>
      <c r="D25" s="7" t="s">
        <v>38</v>
      </c>
      <c r="E25" s="7" t="s">
        <v>38</v>
      </c>
      <c r="F25" s="7" t="s">
        <v>38</v>
      </c>
      <c r="G25" s="7" t="s">
        <v>38</v>
      </c>
      <c r="H25" s="7" t="s">
        <v>38</v>
      </c>
      <c r="I25" s="7" t="s">
        <v>38</v>
      </c>
      <c r="J25" s="7" t="s">
        <v>38</v>
      </c>
      <c r="K25" s="7" t="s">
        <v>38</v>
      </c>
      <c r="L25" s="7" t="s">
        <v>38</v>
      </c>
      <c r="M25" s="7" t="s">
        <v>38</v>
      </c>
      <c r="N25" s="7" t="s">
        <v>38</v>
      </c>
      <c r="O25" s="7" t="s">
        <v>38</v>
      </c>
      <c r="P25" s="7" t="s">
        <v>38</v>
      </c>
      <c r="Q25" s="7" t="s">
        <v>38</v>
      </c>
      <c r="R25" s="7" t="s">
        <v>38</v>
      </c>
      <c r="S25" s="7" t="s">
        <v>38</v>
      </c>
      <c r="T25" s="7" t="s">
        <v>38</v>
      </c>
    </row>
    <row r="26" spans="1:20" x14ac:dyDescent="0.2">
      <c r="C26" s="19">
        <v>17520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17520</v>
      </c>
      <c r="K26" s="19">
        <v>0</v>
      </c>
      <c r="L26" s="19">
        <v>0</v>
      </c>
      <c r="M26" s="19">
        <v>1445.88</v>
      </c>
      <c r="N26" s="19">
        <v>1445.88</v>
      </c>
      <c r="O26" s="20">
        <v>-0.28000000000000003</v>
      </c>
      <c r="P26" s="19">
        <v>0</v>
      </c>
      <c r="Q26" s="19">
        <v>1445.6</v>
      </c>
      <c r="R26" s="19">
        <v>16074.4</v>
      </c>
      <c r="S26" s="19">
        <v>0</v>
      </c>
      <c r="T26" s="19">
        <v>0</v>
      </c>
    </row>
    <row r="28" spans="1:20" x14ac:dyDescent="0.2">
      <c r="A28" s="12" t="s">
        <v>48</v>
      </c>
    </row>
    <row r="29" spans="1:20" x14ac:dyDescent="0.2">
      <c r="A29" s="2" t="s">
        <v>49</v>
      </c>
      <c r="B29" s="1" t="s">
        <v>50</v>
      </c>
      <c r="C29" s="14">
        <v>10125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10125</v>
      </c>
      <c r="K29" s="14">
        <v>0</v>
      </c>
      <c r="L29" s="14">
        <v>0</v>
      </c>
      <c r="M29" s="14">
        <v>1524.48</v>
      </c>
      <c r="N29" s="14">
        <v>1524.48</v>
      </c>
      <c r="O29" s="14">
        <v>0.12</v>
      </c>
      <c r="P29" s="14">
        <v>0</v>
      </c>
      <c r="Q29" s="14">
        <v>1524.6</v>
      </c>
      <c r="R29" s="14">
        <v>8600.4</v>
      </c>
      <c r="S29" s="14">
        <v>0</v>
      </c>
      <c r="T29" s="14">
        <v>0</v>
      </c>
    </row>
    <row r="30" spans="1:20" x14ac:dyDescent="0.2">
      <c r="A30" s="2" t="s">
        <v>51</v>
      </c>
      <c r="B30" s="1" t="s">
        <v>52</v>
      </c>
      <c r="C30" s="14">
        <v>4335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4335</v>
      </c>
      <c r="K30" s="14">
        <v>0</v>
      </c>
      <c r="L30" s="14">
        <v>0</v>
      </c>
      <c r="M30" s="14">
        <v>354.27</v>
      </c>
      <c r="N30" s="14">
        <v>354.27</v>
      </c>
      <c r="O30" s="15">
        <v>-7.0000000000000007E-2</v>
      </c>
      <c r="P30" s="14">
        <v>0</v>
      </c>
      <c r="Q30" s="14">
        <v>354.2</v>
      </c>
      <c r="R30" s="14">
        <v>3980.8</v>
      </c>
      <c r="S30" s="14">
        <v>0</v>
      </c>
      <c r="T30" s="14">
        <v>0</v>
      </c>
    </row>
    <row r="31" spans="1:20" x14ac:dyDescent="0.2">
      <c r="A31" s="2" t="s">
        <v>53</v>
      </c>
      <c r="B31" s="1" t="s">
        <v>54</v>
      </c>
      <c r="C31" s="14">
        <v>4335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4335</v>
      </c>
      <c r="K31" s="14">
        <v>0</v>
      </c>
      <c r="L31" s="14">
        <v>0</v>
      </c>
      <c r="M31" s="14">
        <v>354.27</v>
      </c>
      <c r="N31" s="14">
        <v>354.27</v>
      </c>
      <c r="O31" s="15">
        <v>-7.0000000000000007E-2</v>
      </c>
      <c r="P31" s="14">
        <v>0</v>
      </c>
      <c r="Q31" s="14">
        <v>354.2</v>
      </c>
      <c r="R31" s="14">
        <v>3980.8</v>
      </c>
      <c r="S31" s="14">
        <v>0</v>
      </c>
      <c r="T31" s="14">
        <v>0</v>
      </c>
    </row>
    <row r="32" spans="1:20" s="7" customFormat="1" x14ac:dyDescent="0.2">
      <c r="A32" s="17" t="s">
        <v>37</v>
      </c>
      <c r="C32" s="7" t="s">
        <v>38</v>
      </c>
      <c r="D32" s="7" t="s">
        <v>38</v>
      </c>
      <c r="E32" s="7" t="s">
        <v>38</v>
      </c>
      <c r="F32" s="7" t="s">
        <v>38</v>
      </c>
      <c r="G32" s="7" t="s">
        <v>38</v>
      </c>
      <c r="H32" s="7" t="s">
        <v>38</v>
      </c>
      <c r="I32" s="7" t="s">
        <v>38</v>
      </c>
      <c r="J32" s="7" t="s">
        <v>38</v>
      </c>
      <c r="K32" s="7" t="s">
        <v>38</v>
      </c>
      <c r="L32" s="7" t="s">
        <v>38</v>
      </c>
      <c r="M32" s="7" t="s">
        <v>38</v>
      </c>
      <c r="N32" s="7" t="s">
        <v>38</v>
      </c>
      <c r="O32" s="7" t="s">
        <v>38</v>
      </c>
      <c r="P32" s="7" t="s">
        <v>38</v>
      </c>
      <c r="Q32" s="7" t="s">
        <v>38</v>
      </c>
      <c r="R32" s="7" t="s">
        <v>38</v>
      </c>
      <c r="S32" s="7" t="s">
        <v>38</v>
      </c>
      <c r="T32" s="7" t="s">
        <v>38</v>
      </c>
    </row>
    <row r="33" spans="1:20" x14ac:dyDescent="0.2">
      <c r="C33" s="19">
        <v>18795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18795</v>
      </c>
      <c r="K33" s="19">
        <v>0</v>
      </c>
      <c r="L33" s="19">
        <v>0</v>
      </c>
      <c r="M33" s="19">
        <v>2233.02</v>
      </c>
      <c r="N33" s="19">
        <v>2233.02</v>
      </c>
      <c r="O33" s="20">
        <v>-0.02</v>
      </c>
      <c r="P33" s="19">
        <v>0</v>
      </c>
      <c r="Q33" s="19">
        <v>2233</v>
      </c>
      <c r="R33" s="19">
        <v>16562</v>
      </c>
      <c r="S33" s="19">
        <v>0</v>
      </c>
      <c r="T33" s="19">
        <v>0</v>
      </c>
    </row>
    <row r="35" spans="1:20" x14ac:dyDescent="0.2">
      <c r="A35" s="12" t="s">
        <v>55</v>
      </c>
    </row>
    <row r="36" spans="1:20" x14ac:dyDescent="0.2">
      <c r="A36" s="2" t="s">
        <v>56</v>
      </c>
      <c r="B36" s="1" t="s">
        <v>57</v>
      </c>
      <c r="C36" s="14">
        <v>4965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4965</v>
      </c>
      <c r="K36" s="14">
        <v>0</v>
      </c>
      <c r="L36" s="14">
        <v>0</v>
      </c>
      <c r="M36" s="14">
        <v>455.36</v>
      </c>
      <c r="N36" s="14">
        <v>455.36</v>
      </c>
      <c r="O36" s="14">
        <v>0.04</v>
      </c>
      <c r="P36" s="14">
        <v>0</v>
      </c>
      <c r="Q36" s="14">
        <v>455.4</v>
      </c>
      <c r="R36" s="14">
        <v>4509.6000000000004</v>
      </c>
      <c r="S36" s="14">
        <v>0</v>
      </c>
      <c r="T36" s="14">
        <v>0</v>
      </c>
    </row>
    <row r="37" spans="1:20" x14ac:dyDescent="0.2">
      <c r="A37" s="2" t="s">
        <v>58</v>
      </c>
      <c r="B37" s="1" t="s">
        <v>59</v>
      </c>
      <c r="C37" s="14">
        <v>2767.5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2767.5</v>
      </c>
      <c r="K37" s="15">
        <v>-145.38</v>
      </c>
      <c r="L37" s="14">
        <v>0</v>
      </c>
      <c r="M37" s="14">
        <v>179.77</v>
      </c>
      <c r="N37" s="14">
        <v>34.4</v>
      </c>
      <c r="O37" s="15">
        <v>-0.1</v>
      </c>
      <c r="P37" s="14">
        <v>0</v>
      </c>
      <c r="Q37" s="14">
        <v>34.299999999999997</v>
      </c>
      <c r="R37" s="14">
        <v>2733.2</v>
      </c>
      <c r="S37" s="14">
        <v>0</v>
      </c>
      <c r="T37" s="14">
        <v>0</v>
      </c>
    </row>
    <row r="38" spans="1:20" s="7" customFormat="1" x14ac:dyDescent="0.2">
      <c r="A38" s="17" t="s">
        <v>37</v>
      </c>
      <c r="C38" s="7" t="s">
        <v>38</v>
      </c>
      <c r="D38" s="7" t="s">
        <v>38</v>
      </c>
      <c r="E38" s="7" t="s">
        <v>38</v>
      </c>
      <c r="F38" s="7" t="s">
        <v>38</v>
      </c>
      <c r="G38" s="7" t="s">
        <v>38</v>
      </c>
      <c r="H38" s="7" t="s">
        <v>38</v>
      </c>
      <c r="I38" s="7" t="s">
        <v>38</v>
      </c>
      <c r="J38" s="7" t="s">
        <v>38</v>
      </c>
      <c r="K38" s="7" t="s">
        <v>38</v>
      </c>
      <c r="L38" s="7" t="s">
        <v>38</v>
      </c>
      <c r="M38" s="7" t="s">
        <v>38</v>
      </c>
      <c r="N38" s="7" t="s">
        <v>38</v>
      </c>
      <c r="O38" s="7" t="s">
        <v>38</v>
      </c>
      <c r="P38" s="7" t="s">
        <v>38</v>
      </c>
      <c r="Q38" s="7" t="s">
        <v>38</v>
      </c>
      <c r="R38" s="7" t="s">
        <v>38</v>
      </c>
      <c r="S38" s="7" t="s">
        <v>38</v>
      </c>
      <c r="T38" s="7" t="s">
        <v>38</v>
      </c>
    </row>
    <row r="39" spans="1:20" x14ac:dyDescent="0.2">
      <c r="C39" s="19">
        <v>7732.5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7732.5</v>
      </c>
      <c r="K39" s="20">
        <v>-145.38</v>
      </c>
      <c r="L39" s="19">
        <v>0</v>
      </c>
      <c r="M39" s="19">
        <v>635.13</v>
      </c>
      <c r="N39" s="19">
        <v>489.76</v>
      </c>
      <c r="O39" s="20">
        <v>-0.06</v>
      </c>
      <c r="P39" s="19">
        <v>0</v>
      </c>
      <c r="Q39" s="19">
        <v>489.7</v>
      </c>
      <c r="R39" s="19">
        <v>7242.8</v>
      </c>
      <c r="S39" s="19">
        <v>0</v>
      </c>
      <c r="T39" s="19">
        <v>0</v>
      </c>
    </row>
    <row r="41" spans="1:20" x14ac:dyDescent="0.2">
      <c r="A41" s="12" t="s">
        <v>60</v>
      </c>
    </row>
    <row r="42" spans="1:20" x14ac:dyDescent="0.2">
      <c r="A42" s="2" t="s">
        <v>61</v>
      </c>
      <c r="B42" s="1" t="s">
        <v>62</v>
      </c>
      <c r="C42" s="14">
        <v>4965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4965</v>
      </c>
      <c r="K42" s="14">
        <v>0</v>
      </c>
      <c r="L42" s="14">
        <v>0</v>
      </c>
      <c r="M42" s="14">
        <v>455.36</v>
      </c>
      <c r="N42" s="14">
        <v>455.36</v>
      </c>
      <c r="O42" s="14">
        <v>0.04</v>
      </c>
      <c r="P42" s="14">
        <v>0</v>
      </c>
      <c r="Q42" s="14">
        <v>455.4</v>
      </c>
      <c r="R42" s="14">
        <v>4509.6000000000004</v>
      </c>
      <c r="S42" s="14">
        <v>0</v>
      </c>
      <c r="T42" s="14">
        <v>0</v>
      </c>
    </row>
    <row r="43" spans="1:20" x14ac:dyDescent="0.2">
      <c r="A43" s="2" t="s">
        <v>63</v>
      </c>
      <c r="B43" s="1" t="s">
        <v>64</v>
      </c>
      <c r="C43" s="14">
        <v>2767.5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2767.5</v>
      </c>
      <c r="K43" s="15">
        <v>-145.38</v>
      </c>
      <c r="L43" s="14">
        <v>0</v>
      </c>
      <c r="M43" s="14">
        <v>179.77</v>
      </c>
      <c r="N43" s="14">
        <v>34.4</v>
      </c>
      <c r="O43" s="15">
        <v>-0.1</v>
      </c>
      <c r="P43" s="14">
        <v>0</v>
      </c>
      <c r="Q43" s="14">
        <v>34.299999999999997</v>
      </c>
      <c r="R43" s="14">
        <v>2733.2</v>
      </c>
      <c r="S43" s="14">
        <v>0</v>
      </c>
      <c r="T43" s="14">
        <v>0</v>
      </c>
    </row>
    <row r="44" spans="1:20" s="7" customFormat="1" x14ac:dyDescent="0.2">
      <c r="A44" s="17" t="s">
        <v>37</v>
      </c>
      <c r="C44" s="7" t="s">
        <v>38</v>
      </c>
      <c r="D44" s="7" t="s">
        <v>38</v>
      </c>
      <c r="E44" s="7" t="s">
        <v>38</v>
      </c>
      <c r="F44" s="7" t="s">
        <v>38</v>
      </c>
      <c r="G44" s="7" t="s">
        <v>38</v>
      </c>
      <c r="H44" s="7" t="s">
        <v>38</v>
      </c>
      <c r="I44" s="7" t="s">
        <v>38</v>
      </c>
      <c r="J44" s="7" t="s">
        <v>38</v>
      </c>
      <c r="K44" s="7" t="s">
        <v>38</v>
      </c>
      <c r="L44" s="7" t="s">
        <v>38</v>
      </c>
      <c r="M44" s="7" t="s">
        <v>38</v>
      </c>
      <c r="N44" s="7" t="s">
        <v>38</v>
      </c>
      <c r="O44" s="7" t="s">
        <v>38</v>
      </c>
      <c r="P44" s="7" t="s">
        <v>38</v>
      </c>
      <c r="Q44" s="7" t="s">
        <v>38</v>
      </c>
      <c r="R44" s="7" t="s">
        <v>38</v>
      </c>
      <c r="S44" s="7" t="s">
        <v>38</v>
      </c>
      <c r="T44" s="7" t="s">
        <v>38</v>
      </c>
    </row>
    <row r="45" spans="1:20" x14ac:dyDescent="0.2">
      <c r="C45" s="19">
        <v>7732.5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7732.5</v>
      </c>
      <c r="K45" s="20">
        <v>-145.38</v>
      </c>
      <c r="L45" s="19">
        <v>0</v>
      </c>
      <c r="M45" s="19">
        <v>635.13</v>
      </c>
      <c r="N45" s="19">
        <v>489.76</v>
      </c>
      <c r="O45" s="20">
        <v>-0.06</v>
      </c>
      <c r="P45" s="19">
        <v>0</v>
      </c>
      <c r="Q45" s="19">
        <v>489.7</v>
      </c>
      <c r="R45" s="19">
        <v>7242.8</v>
      </c>
      <c r="S45" s="19">
        <v>0</v>
      </c>
      <c r="T45" s="19">
        <v>0</v>
      </c>
    </row>
    <row r="47" spans="1:20" x14ac:dyDescent="0.2">
      <c r="A47" s="12" t="s">
        <v>65</v>
      </c>
    </row>
    <row r="48" spans="1:20" x14ac:dyDescent="0.2">
      <c r="A48" s="2" t="s">
        <v>66</v>
      </c>
      <c r="B48" s="1" t="s">
        <v>67</v>
      </c>
      <c r="C48" s="14">
        <v>3300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3300</v>
      </c>
      <c r="K48" s="15">
        <v>-125.1</v>
      </c>
      <c r="L48" s="14">
        <v>0</v>
      </c>
      <c r="M48" s="14">
        <v>237.71</v>
      </c>
      <c r="N48" s="14">
        <v>112.61</v>
      </c>
      <c r="O48" s="15">
        <v>-0.01</v>
      </c>
      <c r="P48" s="14">
        <v>0</v>
      </c>
      <c r="Q48" s="14">
        <v>112.6</v>
      </c>
      <c r="R48" s="14">
        <v>3187.4</v>
      </c>
      <c r="S48" s="14">
        <v>0</v>
      </c>
      <c r="T48" s="14">
        <v>0</v>
      </c>
    </row>
    <row r="49" spans="1:20" s="7" customFormat="1" x14ac:dyDescent="0.2">
      <c r="A49" s="17" t="s">
        <v>37</v>
      </c>
      <c r="C49" s="7" t="s">
        <v>38</v>
      </c>
      <c r="D49" s="7" t="s">
        <v>38</v>
      </c>
      <c r="E49" s="7" t="s">
        <v>38</v>
      </c>
      <c r="F49" s="7" t="s">
        <v>38</v>
      </c>
      <c r="G49" s="7" t="s">
        <v>38</v>
      </c>
      <c r="H49" s="7" t="s">
        <v>38</v>
      </c>
      <c r="I49" s="7" t="s">
        <v>38</v>
      </c>
      <c r="J49" s="7" t="s">
        <v>38</v>
      </c>
      <c r="K49" s="7" t="s">
        <v>38</v>
      </c>
      <c r="L49" s="7" t="s">
        <v>38</v>
      </c>
      <c r="M49" s="7" t="s">
        <v>38</v>
      </c>
      <c r="N49" s="7" t="s">
        <v>38</v>
      </c>
      <c r="O49" s="7" t="s">
        <v>38</v>
      </c>
      <c r="P49" s="7" t="s">
        <v>38</v>
      </c>
      <c r="Q49" s="7" t="s">
        <v>38</v>
      </c>
      <c r="R49" s="7" t="s">
        <v>38</v>
      </c>
      <c r="S49" s="7" t="s">
        <v>38</v>
      </c>
      <c r="T49" s="7" t="s">
        <v>38</v>
      </c>
    </row>
    <row r="50" spans="1:20" x14ac:dyDescent="0.2">
      <c r="C50" s="19">
        <v>3300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3300</v>
      </c>
      <c r="K50" s="20">
        <v>-125.1</v>
      </c>
      <c r="L50" s="19">
        <v>0</v>
      </c>
      <c r="M50" s="19">
        <v>237.71</v>
      </c>
      <c r="N50" s="19">
        <v>112.61</v>
      </c>
      <c r="O50" s="20">
        <v>-0.01</v>
      </c>
      <c r="P50" s="19">
        <v>0</v>
      </c>
      <c r="Q50" s="19">
        <v>112.6</v>
      </c>
      <c r="R50" s="19">
        <v>3187.4</v>
      </c>
      <c r="S50" s="19">
        <v>0</v>
      </c>
      <c r="T50" s="19">
        <v>0</v>
      </c>
    </row>
    <row r="52" spans="1:20" x14ac:dyDescent="0.2">
      <c r="A52" s="12" t="s">
        <v>68</v>
      </c>
    </row>
    <row r="53" spans="1:20" x14ac:dyDescent="0.2">
      <c r="A53" s="2" t="s">
        <v>69</v>
      </c>
      <c r="B53" s="1" t="s">
        <v>70</v>
      </c>
      <c r="C53" s="14">
        <v>5160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5160</v>
      </c>
      <c r="K53" s="14">
        <v>0</v>
      </c>
      <c r="L53" s="14">
        <v>0</v>
      </c>
      <c r="M53" s="14">
        <v>490.31</v>
      </c>
      <c r="N53" s="14">
        <v>490.31</v>
      </c>
      <c r="O53" s="15">
        <v>-0.11</v>
      </c>
      <c r="P53" s="14">
        <v>0</v>
      </c>
      <c r="Q53" s="14">
        <v>490.2</v>
      </c>
      <c r="R53" s="14">
        <v>4669.8</v>
      </c>
      <c r="S53" s="14">
        <v>0</v>
      </c>
      <c r="T53" s="14">
        <v>0</v>
      </c>
    </row>
    <row r="54" spans="1:20" x14ac:dyDescent="0.2">
      <c r="A54" s="2" t="s">
        <v>71</v>
      </c>
      <c r="B54" s="1" t="s">
        <v>72</v>
      </c>
      <c r="C54" s="14">
        <v>5160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5160</v>
      </c>
      <c r="K54" s="14">
        <v>0</v>
      </c>
      <c r="L54" s="14">
        <v>0</v>
      </c>
      <c r="M54" s="14">
        <v>490.31</v>
      </c>
      <c r="N54" s="14">
        <v>490.31</v>
      </c>
      <c r="O54" s="15">
        <v>-0.11</v>
      </c>
      <c r="P54" s="14">
        <v>0</v>
      </c>
      <c r="Q54" s="14">
        <v>490.2</v>
      </c>
      <c r="R54" s="14">
        <v>4669.8</v>
      </c>
      <c r="S54" s="14">
        <v>0</v>
      </c>
      <c r="T54" s="14">
        <v>0</v>
      </c>
    </row>
    <row r="55" spans="1:20" x14ac:dyDescent="0.2">
      <c r="A55" s="2" t="s">
        <v>73</v>
      </c>
      <c r="B55" s="1" t="s">
        <v>74</v>
      </c>
      <c r="C55" s="14">
        <v>5160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5160</v>
      </c>
      <c r="K55" s="14">
        <v>0</v>
      </c>
      <c r="L55" s="14">
        <v>0</v>
      </c>
      <c r="M55" s="14">
        <v>490.31</v>
      </c>
      <c r="N55" s="14">
        <v>490.31</v>
      </c>
      <c r="O55" s="15">
        <v>-0.11</v>
      </c>
      <c r="P55" s="14">
        <v>0</v>
      </c>
      <c r="Q55" s="14">
        <v>490.2</v>
      </c>
      <c r="R55" s="14">
        <v>4669.8</v>
      </c>
      <c r="S55" s="14">
        <v>0</v>
      </c>
      <c r="T55" s="14">
        <v>0</v>
      </c>
    </row>
    <row r="56" spans="1:20" x14ac:dyDescent="0.2">
      <c r="A56" s="2" t="s">
        <v>75</v>
      </c>
      <c r="B56" s="1" t="s">
        <v>76</v>
      </c>
      <c r="C56" s="14">
        <v>5160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5160</v>
      </c>
      <c r="K56" s="14">
        <v>0</v>
      </c>
      <c r="L56" s="14">
        <v>0</v>
      </c>
      <c r="M56" s="14">
        <v>490.31</v>
      </c>
      <c r="N56" s="14">
        <v>490.31</v>
      </c>
      <c r="O56" s="15">
        <v>-0.11</v>
      </c>
      <c r="P56" s="14">
        <v>0</v>
      </c>
      <c r="Q56" s="14">
        <v>490.2</v>
      </c>
      <c r="R56" s="14">
        <v>4669.8</v>
      </c>
      <c r="S56" s="14">
        <v>0</v>
      </c>
      <c r="T56" s="14">
        <v>0</v>
      </c>
    </row>
    <row r="57" spans="1:20" x14ac:dyDescent="0.2">
      <c r="A57" s="2" t="s">
        <v>77</v>
      </c>
      <c r="B57" s="1" t="s">
        <v>78</v>
      </c>
      <c r="C57" s="14">
        <v>5160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5160</v>
      </c>
      <c r="K57" s="14">
        <v>0</v>
      </c>
      <c r="L57" s="14">
        <v>0</v>
      </c>
      <c r="M57" s="14">
        <v>490.31</v>
      </c>
      <c r="N57" s="14">
        <v>490.31</v>
      </c>
      <c r="O57" s="15">
        <v>-0.11</v>
      </c>
      <c r="P57" s="14">
        <v>0</v>
      </c>
      <c r="Q57" s="14">
        <v>490.2</v>
      </c>
      <c r="R57" s="14">
        <v>4669.8</v>
      </c>
      <c r="S57" s="14">
        <v>0</v>
      </c>
      <c r="T57" s="14">
        <v>0</v>
      </c>
    </row>
    <row r="58" spans="1:20" x14ac:dyDescent="0.2">
      <c r="A58" s="2" t="s">
        <v>79</v>
      </c>
      <c r="B58" s="1" t="s">
        <v>80</v>
      </c>
      <c r="C58" s="14">
        <v>5160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5160</v>
      </c>
      <c r="K58" s="14">
        <v>0</v>
      </c>
      <c r="L58" s="14">
        <v>0</v>
      </c>
      <c r="M58" s="14">
        <v>490.31</v>
      </c>
      <c r="N58" s="14">
        <v>490.31</v>
      </c>
      <c r="O58" s="15">
        <v>-0.11</v>
      </c>
      <c r="P58" s="14">
        <v>0</v>
      </c>
      <c r="Q58" s="14">
        <v>490.2</v>
      </c>
      <c r="R58" s="14">
        <v>4669.8</v>
      </c>
      <c r="S58" s="14">
        <v>0</v>
      </c>
      <c r="T58" s="14">
        <v>0</v>
      </c>
    </row>
    <row r="59" spans="1:20" x14ac:dyDescent="0.2">
      <c r="A59" s="2" t="s">
        <v>81</v>
      </c>
      <c r="B59" s="1" t="s">
        <v>82</v>
      </c>
      <c r="C59" s="14">
        <v>5160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5160</v>
      </c>
      <c r="K59" s="14">
        <v>0</v>
      </c>
      <c r="L59" s="14">
        <v>0</v>
      </c>
      <c r="M59" s="14">
        <v>490.31</v>
      </c>
      <c r="N59" s="14">
        <v>490.31</v>
      </c>
      <c r="O59" s="15">
        <v>-0.11</v>
      </c>
      <c r="P59" s="14">
        <v>0</v>
      </c>
      <c r="Q59" s="14">
        <v>490.2</v>
      </c>
      <c r="R59" s="14">
        <v>4669.8</v>
      </c>
      <c r="S59" s="14">
        <v>0</v>
      </c>
      <c r="T59" s="14">
        <v>0</v>
      </c>
    </row>
    <row r="60" spans="1:20" x14ac:dyDescent="0.2">
      <c r="A60" s="2" t="s">
        <v>83</v>
      </c>
      <c r="B60" s="1" t="s">
        <v>84</v>
      </c>
      <c r="C60" s="14">
        <v>5160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5160</v>
      </c>
      <c r="K60" s="14">
        <v>0</v>
      </c>
      <c r="L60" s="14">
        <v>0</v>
      </c>
      <c r="M60" s="14">
        <v>490.31</v>
      </c>
      <c r="N60" s="14">
        <v>490.31</v>
      </c>
      <c r="O60" s="15">
        <v>-0.11</v>
      </c>
      <c r="P60" s="14">
        <v>0</v>
      </c>
      <c r="Q60" s="14">
        <v>490.2</v>
      </c>
      <c r="R60" s="14">
        <v>4669.8</v>
      </c>
      <c r="S60" s="14">
        <v>0</v>
      </c>
      <c r="T60" s="14">
        <v>0</v>
      </c>
    </row>
    <row r="61" spans="1:20" x14ac:dyDescent="0.2">
      <c r="A61" s="2" t="s">
        <v>85</v>
      </c>
      <c r="B61" s="1" t="s">
        <v>86</v>
      </c>
      <c r="C61" s="14">
        <v>5160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5160</v>
      </c>
      <c r="K61" s="14">
        <v>0</v>
      </c>
      <c r="L61" s="14">
        <v>0</v>
      </c>
      <c r="M61" s="14">
        <v>490.31</v>
      </c>
      <c r="N61" s="14">
        <v>490.31</v>
      </c>
      <c r="O61" s="15">
        <v>-0.11</v>
      </c>
      <c r="P61" s="14">
        <v>0</v>
      </c>
      <c r="Q61" s="14">
        <v>490.2</v>
      </c>
      <c r="R61" s="14">
        <v>4669.8</v>
      </c>
      <c r="S61" s="14">
        <v>0</v>
      </c>
      <c r="T61" s="14">
        <v>0</v>
      </c>
    </row>
    <row r="62" spans="1:20" s="7" customFormat="1" x14ac:dyDescent="0.2">
      <c r="A62" s="17" t="s">
        <v>37</v>
      </c>
      <c r="C62" s="7" t="s">
        <v>38</v>
      </c>
      <c r="D62" s="7" t="s">
        <v>38</v>
      </c>
      <c r="E62" s="7" t="s">
        <v>38</v>
      </c>
      <c r="F62" s="7" t="s">
        <v>38</v>
      </c>
      <c r="G62" s="7" t="s">
        <v>38</v>
      </c>
      <c r="H62" s="7" t="s">
        <v>38</v>
      </c>
      <c r="I62" s="7" t="s">
        <v>38</v>
      </c>
      <c r="J62" s="7" t="s">
        <v>38</v>
      </c>
      <c r="K62" s="7" t="s">
        <v>38</v>
      </c>
      <c r="L62" s="7" t="s">
        <v>38</v>
      </c>
      <c r="M62" s="7" t="s">
        <v>38</v>
      </c>
      <c r="N62" s="7" t="s">
        <v>38</v>
      </c>
      <c r="O62" s="7" t="s">
        <v>38</v>
      </c>
      <c r="P62" s="7" t="s">
        <v>38</v>
      </c>
      <c r="Q62" s="7" t="s">
        <v>38</v>
      </c>
      <c r="R62" s="7" t="s">
        <v>38</v>
      </c>
      <c r="S62" s="7" t="s">
        <v>38</v>
      </c>
      <c r="T62" s="7" t="s">
        <v>38</v>
      </c>
    </row>
    <row r="63" spans="1:20" x14ac:dyDescent="0.2">
      <c r="C63" s="19">
        <v>46440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46440</v>
      </c>
      <c r="K63" s="19">
        <v>0</v>
      </c>
      <c r="L63" s="19">
        <v>0</v>
      </c>
      <c r="M63" s="19">
        <v>4412.79</v>
      </c>
      <c r="N63" s="19">
        <v>4412.79</v>
      </c>
      <c r="O63" s="20">
        <v>-0.99</v>
      </c>
      <c r="P63" s="19">
        <v>0</v>
      </c>
      <c r="Q63" s="19">
        <v>4411.8</v>
      </c>
      <c r="R63" s="19">
        <v>42028.2</v>
      </c>
      <c r="S63" s="19">
        <v>0</v>
      </c>
      <c r="T63" s="19">
        <v>0</v>
      </c>
    </row>
    <row r="65" spans="1:20" x14ac:dyDescent="0.2">
      <c r="A65" s="12" t="s">
        <v>87</v>
      </c>
    </row>
    <row r="66" spans="1:20" x14ac:dyDescent="0.2">
      <c r="A66" s="2" t="s">
        <v>88</v>
      </c>
      <c r="B66" s="1" t="s">
        <v>89</v>
      </c>
      <c r="C66" s="14">
        <v>6615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6615</v>
      </c>
      <c r="K66" s="14">
        <v>0</v>
      </c>
      <c r="L66" s="14">
        <v>0</v>
      </c>
      <c r="M66" s="14">
        <v>774.75</v>
      </c>
      <c r="N66" s="14">
        <v>774.75</v>
      </c>
      <c r="O66" s="14">
        <v>0.05</v>
      </c>
      <c r="P66" s="14">
        <v>0</v>
      </c>
      <c r="Q66" s="14">
        <v>774.8</v>
      </c>
      <c r="R66" s="14">
        <v>5840.2</v>
      </c>
      <c r="S66" s="14">
        <v>0</v>
      </c>
      <c r="T66" s="14">
        <v>0</v>
      </c>
    </row>
    <row r="67" spans="1:20" x14ac:dyDescent="0.2">
      <c r="A67" s="2" t="s">
        <v>90</v>
      </c>
      <c r="B67" s="1" t="s">
        <v>91</v>
      </c>
      <c r="C67" s="14">
        <v>3120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3120</v>
      </c>
      <c r="K67" s="15">
        <v>-125.1</v>
      </c>
      <c r="L67" s="14">
        <v>0</v>
      </c>
      <c r="M67" s="14">
        <v>218.12</v>
      </c>
      <c r="N67" s="14">
        <v>93.02</v>
      </c>
      <c r="O67" s="15">
        <v>-0.02</v>
      </c>
      <c r="P67" s="14">
        <v>0</v>
      </c>
      <c r="Q67" s="14">
        <v>93</v>
      </c>
      <c r="R67" s="14">
        <v>3027</v>
      </c>
      <c r="S67" s="14">
        <v>0</v>
      </c>
      <c r="T67" s="14">
        <v>0</v>
      </c>
    </row>
    <row r="68" spans="1:20" s="7" customFormat="1" x14ac:dyDescent="0.2">
      <c r="A68" s="17" t="s">
        <v>37</v>
      </c>
      <c r="C68" s="7" t="s">
        <v>38</v>
      </c>
      <c r="D68" s="7" t="s">
        <v>38</v>
      </c>
      <c r="E68" s="7" t="s">
        <v>38</v>
      </c>
      <c r="F68" s="7" t="s">
        <v>38</v>
      </c>
      <c r="G68" s="7" t="s">
        <v>38</v>
      </c>
      <c r="H68" s="7" t="s">
        <v>38</v>
      </c>
      <c r="I68" s="7" t="s">
        <v>38</v>
      </c>
      <c r="J68" s="7" t="s">
        <v>38</v>
      </c>
      <c r="K68" s="7" t="s">
        <v>38</v>
      </c>
      <c r="L68" s="7" t="s">
        <v>38</v>
      </c>
      <c r="M68" s="7" t="s">
        <v>38</v>
      </c>
      <c r="N68" s="7" t="s">
        <v>38</v>
      </c>
      <c r="O68" s="7" t="s">
        <v>38</v>
      </c>
      <c r="P68" s="7" t="s">
        <v>38</v>
      </c>
      <c r="Q68" s="7" t="s">
        <v>38</v>
      </c>
      <c r="R68" s="7" t="s">
        <v>38</v>
      </c>
      <c r="S68" s="7" t="s">
        <v>38</v>
      </c>
      <c r="T68" s="7" t="s">
        <v>38</v>
      </c>
    </row>
    <row r="69" spans="1:20" x14ac:dyDescent="0.2">
      <c r="C69" s="19">
        <v>9735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9735</v>
      </c>
      <c r="K69" s="20">
        <v>-125.1</v>
      </c>
      <c r="L69" s="19">
        <v>0</v>
      </c>
      <c r="M69" s="19">
        <v>992.87</v>
      </c>
      <c r="N69" s="19">
        <v>867.77</v>
      </c>
      <c r="O69" s="19">
        <v>0.03</v>
      </c>
      <c r="P69" s="19">
        <v>0</v>
      </c>
      <c r="Q69" s="19">
        <v>867.8</v>
      </c>
      <c r="R69" s="19">
        <v>8867.2000000000007</v>
      </c>
      <c r="S69" s="19">
        <v>0</v>
      </c>
      <c r="T69" s="19">
        <v>0</v>
      </c>
    </row>
    <row r="71" spans="1:20" x14ac:dyDescent="0.2">
      <c r="A71" s="12" t="s">
        <v>92</v>
      </c>
    </row>
    <row r="72" spans="1:20" x14ac:dyDescent="0.2">
      <c r="A72" s="2" t="s">
        <v>93</v>
      </c>
      <c r="B72" s="1" t="s">
        <v>94</v>
      </c>
      <c r="C72" s="14">
        <v>7995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7995</v>
      </c>
      <c r="K72" s="14">
        <v>0</v>
      </c>
      <c r="L72" s="14">
        <v>0</v>
      </c>
      <c r="M72" s="14">
        <v>1069.51</v>
      </c>
      <c r="N72" s="14">
        <v>1069.51</v>
      </c>
      <c r="O72" s="15">
        <v>-0.11</v>
      </c>
      <c r="P72" s="14">
        <v>0</v>
      </c>
      <c r="Q72" s="14">
        <v>1069.4000000000001</v>
      </c>
      <c r="R72" s="14">
        <v>6925.6</v>
      </c>
      <c r="S72" s="14">
        <v>0</v>
      </c>
      <c r="T72" s="14">
        <v>0</v>
      </c>
    </row>
    <row r="73" spans="1:20" s="7" customFormat="1" x14ac:dyDescent="0.2">
      <c r="A73" s="17" t="s">
        <v>37</v>
      </c>
      <c r="C73" s="7" t="s">
        <v>38</v>
      </c>
      <c r="D73" s="7" t="s">
        <v>38</v>
      </c>
      <c r="E73" s="7" t="s">
        <v>38</v>
      </c>
      <c r="F73" s="7" t="s">
        <v>38</v>
      </c>
      <c r="G73" s="7" t="s">
        <v>38</v>
      </c>
      <c r="H73" s="7" t="s">
        <v>38</v>
      </c>
      <c r="I73" s="7" t="s">
        <v>38</v>
      </c>
      <c r="J73" s="7" t="s">
        <v>38</v>
      </c>
      <c r="K73" s="7" t="s">
        <v>38</v>
      </c>
      <c r="L73" s="7" t="s">
        <v>38</v>
      </c>
      <c r="M73" s="7" t="s">
        <v>38</v>
      </c>
      <c r="N73" s="7" t="s">
        <v>38</v>
      </c>
      <c r="O73" s="7" t="s">
        <v>38</v>
      </c>
      <c r="P73" s="7" t="s">
        <v>38</v>
      </c>
      <c r="Q73" s="7" t="s">
        <v>38</v>
      </c>
      <c r="R73" s="7" t="s">
        <v>38</v>
      </c>
      <c r="S73" s="7" t="s">
        <v>38</v>
      </c>
      <c r="T73" s="7" t="s">
        <v>38</v>
      </c>
    </row>
    <row r="74" spans="1:20" x14ac:dyDescent="0.2">
      <c r="C74" s="19">
        <v>7995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7995</v>
      </c>
      <c r="K74" s="19">
        <v>0</v>
      </c>
      <c r="L74" s="19">
        <v>0</v>
      </c>
      <c r="M74" s="19">
        <v>1069.51</v>
      </c>
      <c r="N74" s="19">
        <v>1069.51</v>
      </c>
      <c r="O74" s="20">
        <v>-0.11</v>
      </c>
      <c r="P74" s="19">
        <v>0</v>
      </c>
      <c r="Q74" s="19">
        <v>1069.4000000000001</v>
      </c>
      <c r="R74" s="19">
        <v>6925.6</v>
      </c>
      <c r="S74" s="19">
        <v>0</v>
      </c>
      <c r="T74" s="19">
        <v>0</v>
      </c>
    </row>
    <row r="76" spans="1:20" x14ac:dyDescent="0.2">
      <c r="A76" s="12" t="s">
        <v>95</v>
      </c>
    </row>
    <row r="77" spans="1:20" x14ac:dyDescent="0.2">
      <c r="A77" s="2" t="s">
        <v>96</v>
      </c>
      <c r="B77" s="1" t="s">
        <v>97</v>
      </c>
      <c r="C77" s="14">
        <v>7995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7995</v>
      </c>
      <c r="K77" s="14">
        <v>0</v>
      </c>
      <c r="L77" s="14">
        <v>0</v>
      </c>
      <c r="M77" s="14">
        <v>1069.51</v>
      </c>
      <c r="N77" s="14">
        <v>1069.51</v>
      </c>
      <c r="O77" s="15">
        <v>-0.11</v>
      </c>
      <c r="P77" s="14">
        <v>0</v>
      </c>
      <c r="Q77" s="14">
        <v>1069.4000000000001</v>
      </c>
      <c r="R77" s="14">
        <v>6925.6</v>
      </c>
      <c r="S77" s="14">
        <v>0</v>
      </c>
      <c r="T77" s="14">
        <v>0</v>
      </c>
    </row>
    <row r="78" spans="1:20" x14ac:dyDescent="0.2">
      <c r="A78" s="2" t="s">
        <v>98</v>
      </c>
      <c r="B78" s="1" t="s">
        <v>99</v>
      </c>
      <c r="C78" s="14">
        <v>3120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3120</v>
      </c>
      <c r="K78" s="15">
        <v>-125.1</v>
      </c>
      <c r="L78" s="14">
        <v>0</v>
      </c>
      <c r="M78" s="14">
        <v>218.12</v>
      </c>
      <c r="N78" s="14">
        <v>93.02</v>
      </c>
      <c r="O78" s="15">
        <v>-0.02</v>
      </c>
      <c r="P78" s="14">
        <v>0</v>
      </c>
      <c r="Q78" s="14">
        <v>93</v>
      </c>
      <c r="R78" s="14">
        <v>3027</v>
      </c>
      <c r="S78" s="14">
        <v>0</v>
      </c>
      <c r="T78" s="14">
        <v>0</v>
      </c>
    </row>
    <row r="79" spans="1:20" s="7" customFormat="1" x14ac:dyDescent="0.2">
      <c r="A79" s="17" t="s">
        <v>37</v>
      </c>
      <c r="C79" s="7" t="s">
        <v>38</v>
      </c>
      <c r="D79" s="7" t="s">
        <v>38</v>
      </c>
      <c r="E79" s="7" t="s">
        <v>38</v>
      </c>
      <c r="F79" s="7" t="s">
        <v>38</v>
      </c>
      <c r="G79" s="7" t="s">
        <v>38</v>
      </c>
      <c r="H79" s="7" t="s">
        <v>38</v>
      </c>
      <c r="I79" s="7" t="s">
        <v>38</v>
      </c>
      <c r="J79" s="7" t="s">
        <v>38</v>
      </c>
      <c r="K79" s="7" t="s">
        <v>38</v>
      </c>
      <c r="L79" s="7" t="s">
        <v>38</v>
      </c>
      <c r="M79" s="7" t="s">
        <v>38</v>
      </c>
      <c r="N79" s="7" t="s">
        <v>38</v>
      </c>
      <c r="O79" s="7" t="s">
        <v>38</v>
      </c>
      <c r="P79" s="7" t="s">
        <v>38</v>
      </c>
      <c r="Q79" s="7" t="s">
        <v>38</v>
      </c>
      <c r="R79" s="7" t="s">
        <v>38</v>
      </c>
      <c r="S79" s="7" t="s">
        <v>38</v>
      </c>
      <c r="T79" s="7" t="s">
        <v>38</v>
      </c>
    </row>
    <row r="80" spans="1:20" x14ac:dyDescent="0.2">
      <c r="C80" s="19">
        <v>11115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11115</v>
      </c>
      <c r="K80" s="20">
        <v>-125.1</v>
      </c>
      <c r="L80" s="19">
        <v>0</v>
      </c>
      <c r="M80" s="19">
        <v>1287.6300000000001</v>
      </c>
      <c r="N80" s="19">
        <v>1162.53</v>
      </c>
      <c r="O80" s="20">
        <v>-0.13</v>
      </c>
      <c r="P80" s="19">
        <v>0</v>
      </c>
      <c r="Q80" s="19">
        <v>1162.4000000000001</v>
      </c>
      <c r="R80" s="19">
        <v>9952.6</v>
      </c>
      <c r="S80" s="19">
        <v>0</v>
      </c>
      <c r="T80" s="19">
        <v>0</v>
      </c>
    </row>
    <row r="82" spans="1:20" x14ac:dyDescent="0.2">
      <c r="A82" s="12" t="s">
        <v>100</v>
      </c>
    </row>
    <row r="83" spans="1:20" x14ac:dyDescent="0.2">
      <c r="A83" s="2" t="s">
        <v>101</v>
      </c>
      <c r="B83" s="1" t="s">
        <v>102</v>
      </c>
      <c r="C83" s="14">
        <v>3375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3375</v>
      </c>
      <c r="K83" s="15">
        <v>-125.1</v>
      </c>
      <c r="L83" s="14">
        <v>0</v>
      </c>
      <c r="M83" s="14">
        <v>245.87</v>
      </c>
      <c r="N83" s="14">
        <v>120.77</v>
      </c>
      <c r="O83" s="15">
        <v>-0.17</v>
      </c>
      <c r="P83" s="14">
        <v>0</v>
      </c>
      <c r="Q83" s="14">
        <v>120.6</v>
      </c>
      <c r="R83" s="14">
        <v>3254.4</v>
      </c>
      <c r="S83" s="14">
        <v>0</v>
      </c>
      <c r="T83" s="14">
        <v>0</v>
      </c>
    </row>
    <row r="84" spans="1:20" x14ac:dyDescent="0.2">
      <c r="A84" s="2" t="s">
        <v>103</v>
      </c>
      <c r="B84" s="1" t="s">
        <v>104</v>
      </c>
      <c r="C84" s="14">
        <v>2625.26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2625.26</v>
      </c>
      <c r="K84" s="15">
        <v>-160.30000000000001</v>
      </c>
      <c r="L84" s="14">
        <v>0</v>
      </c>
      <c r="M84" s="14">
        <v>164.3</v>
      </c>
      <c r="N84" s="14">
        <v>4</v>
      </c>
      <c r="O84" s="15">
        <v>-0.14000000000000001</v>
      </c>
      <c r="P84" s="14">
        <v>0</v>
      </c>
      <c r="Q84" s="14">
        <v>3.86</v>
      </c>
      <c r="R84" s="14">
        <v>2621.4</v>
      </c>
      <c r="S84" s="14">
        <v>0</v>
      </c>
      <c r="T84" s="14">
        <v>0</v>
      </c>
    </row>
    <row r="85" spans="1:20" x14ac:dyDescent="0.2">
      <c r="A85" s="2" t="s">
        <v>105</v>
      </c>
      <c r="B85" s="1" t="s">
        <v>106</v>
      </c>
      <c r="C85" s="14">
        <v>2707.5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2707.5</v>
      </c>
      <c r="K85" s="15">
        <v>-145.38</v>
      </c>
      <c r="L85" s="14">
        <v>0</v>
      </c>
      <c r="M85" s="14">
        <v>173.24</v>
      </c>
      <c r="N85" s="14">
        <v>27.87</v>
      </c>
      <c r="O85" s="15">
        <v>-0.17</v>
      </c>
      <c r="P85" s="14">
        <v>0</v>
      </c>
      <c r="Q85" s="14">
        <v>27.7</v>
      </c>
      <c r="R85" s="14">
        <v>2679.8</v>
      </c>
      <c r="S85" s="14">
        <v>0</v>
      </c>
      <c r="T85" s="14">
        <v>0</v>
      </c>
    </row>
    <row r="86" spans="1:20" x14ac:dyDescent="0.2">
      <c r="A86" s="2" t="s">
        <v>107</v>
      </c>
      <c r="B86" s="1" t="s">
        <v>108</v>
      </c>
      <c r="C86" s="14">
        <v>2467.5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2467.5</v>
      </c>
      <c r="K86" s="15">
        <v>-160.30000000000001</v>
      </c>
      <c r="L86" s="15">
        <v>-13.17</v>
      </c>
      <c r="M86" s="14">
        <v>147.13</v>
      </c>
      <c r="N86" s="14">
        <v>0</v>
      </c>
      <c r="O86" s="14">
        <v>7.0000000000000007E-2</v>
      </c>
      <c r="P86" s="14">
        <v>0</v>
      </c>
      <c r="Q86" s="14">
        <v>-13.1</v>
      </c>
      <c r="R86" s="14">
        <v>2480.6</v>
      </c>
      <c r="S86" s="14">
        <v>0</v>
      </c>
      <c r="T86" s="14">
        <v>0</v>
      </c>
    </row>
    <row r="87" spans="1:20" x14ac:dyDescent="0.2">
      <c r="A87" s="2" t="s">
        <v>109</v>
      </c>
      <c r="B87" s="1" t="s">
        <v>110</v>
      </c>
      <c r="C87" s="14">
        <v>2467.5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2467.5</v>
      </c>
      <c r="K87" s="15">
        <v>-160.30000000000001</v>
      </c>
      <c r="L87" s="15">
        <v>-13.17</v>
      </c>
      <c r="M87" s="14">
        <v>147.13</v>
      </c>
      <c r="N87" s="14">
        <v>0</v>
      </c>
      <c r="O87" s="14">
        <v>7.0000000000000007E-2</v>
      </c>
      <c r="P87" s="14">
        <v>0</v>
      </c>
      <c r="Q87" s="14">
        <v>-13.1</v>
      </c>
      <c r="R87" s="14">
        <v>2480.6</v>
      </c>
      <c r="S87" s="14">
        <v>0</v>
      </c>
      <c r="T87" s="14">
        <v>0</v>
      </c>
    </row>
    <row r="88" spans="1:20" x14ac:dyDescent="0.2">
      <c r="A88" s="2" t="s">
        <v>111</v>
      </c>
      <c r="B88" s="1" t="s">
        <v>112</v>
      </c>
      <c r="C88" s="14">
        <v>2490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2490</v>
      </c>
      <c r="K88" s="15">
        <v>-160.30000000000001</v>
      </c>
      <c r="L88" s="15">
        <v>-10.72</v>
      </c>
      <c r="M88" s="14">
        <v>149.58000000000001</v>
      </c>
      <c r="N88" s="14">
        <v>0</v>
      </c>
      <c r="O88" s="14">
        <v>0.12</v>
      </c>
      <c r="P88" s="14">
        <v>0</v>
      </c>
      <c r="Q88" s="14">
        <v>-10.6</v>
      </c>
      <c r="R88" s="14">
        <v>2500.6</v>
      </c>
      <c r="S88" s="14">
        <v>0</v>
      </c>
      <c r="T88" s="14">
        <v>0</v>
      </c>
    </row>
    <row r="89" spans="1:20" x14ac:dyDescent="0.2">
      <c r="A89" s="2" t="s">
        <v>113</v>
      </c>
      <c r="B89" s="1" t="s">
        <v>114</v>
      </c>
      <c r="C89" s="14">
        <v>2625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2625</v>
      </c>
      <c r="K89" s="15">
        <v>-160.30000000000001</v>
      </c>
      <c r="L89" s="14">
        <v>0</v>
      </c>
      <c r="M89" s="14">
        <v>164.27</v>
      </c>
      <c r="N89" s="14">
        <v>3.97</v>
      </c>
      <c r="O89" s="15">
        <v>-0.17</v>
      </c>
      <c r="P89" s="14">
        <v>0</v>
      </c>
      <c r="Q89" s="14">
        <v>3.8</v>
      </c>
      <c r="R89" s="14">
        <v>2621.1999999999998</v>
      </c>
      <c r="S89" s="14">
        <v>0</v>
      </c>
      <c r="T89" s="14">
        <v>0</v>
      </c>
    </row>
    <row r="90" spans="1:20" x14ac:dyDescent="0.2">
      <c r="A90" s="2" t="s">
        <v>115</v>
      </c>
      <c r="B90" s="1" t="s">
        <v>116</v>
      </c>
      <c r="C90" s="14">
        <v>3780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3780</v>
      </c>
      <c r="K90" s="14">
        <v>0</v>
      </c>
      <c r="L90" s="14">
        <v>0</v>
      </c>
      <c r="M90" s="14">
        <v>289.93</v>
      </c>
      <c r="N90" s="14">
        <v>289.93</v>
      </c>
      <c r="O90" s="14">
        <v>7.0000000000000007E-2</v>
      </c>
      <c r="P90" s="14">
        <v>0</v>
      </c>
      <c r="Q90" s="14">
        <v>290</v>
      </c>
      <c r="R90" s="14">
        <v>3490</v>
      </c>
      <c r="S90" s="14">
        <v>0</v>
      </c>
      <c r="T90" s="14">
        <v>0</v>
      </c>
    </row>
    <row r="91" spans="1:20" x14ac:dyDescent="0.2">
      <c r="A91" s="2" t="s">
        <v>117</v>
      </c>
      <c r="B91" s="1" t="s">
        <v>118</v>
      </c>
      <c r="C91" s="14">
        <v>2707.5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2707.5</v>
      </c>
      <c r="K91" s="15">
        <v>-145.38</v>
      </c>
      <c r="L91" s="14">
        <v>0</v>
      </c>
      <c r="M91" s="14">
        <v>173.24</v>
      </c>
      <c r="N91" s="14">
        <v>27.87</v>
      </c>
      <c r="O91" s="15">
        <v>-0.17</v>
      </c>
      <c r="P91" s="14">
        <v>0</v>
      </c>
      <c r="Q91" s="14">
        <v>27.7</v>
      </c>
      <c r="R91" s="14">
        <v>2679.8</v>
      </c>
      <c r="S91" s="14">
        <v>0</v>
      </c>
      <c r="T91" s="14">
        <v>0</v>
      </c>
    </row>
    <row r="92" spans="1:20" x14ac:dyDescent="0.2">
      <c r="A92" s="2" t="s">
        <v>119</v>
      </c>
      <c r="B92" s="1" t="s">
        <v>120</v>
      </c>
      <c r="C92" s="14">
        <v>2707.5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2707.5</v>
      </c>
      <c r="K92" s="15">
        <v>-145.38</v>
      </c>
      <c r="L92" s="14">
        <v>0</v>
      </c>
      <c r="M92" s="14">
        <v>173.24</v>
      </c>
      <c r="N92" s="14">
        <v>27.87</v>
      </c>
      <c r="O92" s="15">
        <v>-0.17</v>
      </c>
      <c r="P92" s="14">
        <v>0</v>
      </c>
      <c r="Q92" s="14">
        <v>27.7</v>
      </c>
      <c r="R92" s="14">
        <v>2679.8</v>
      </c>
      <c r="S92" s="14">
        <v>0</v>
      </c>
      <c r="T92" s="14">
        <v>0</v>
      </c>
    </row>
    <row r="93" spans="1:20" x14ac:dyDescent="0.2">
      <c r="A93" s="2" t="s">
        <v>121</v>
      </c>
      <c r="B93" s="1" t="s">
        <v>122</v>
      </c>
      <c r="C93" s="14">
        <v>2467.5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2467.5</v>
      </c>
      <c r="K93" s="15">
        <v>-160.30000000000001</v>
      </c>
      <c r="L93" s="15">
        <v>-13.17</v>
      </c>
      <c r="M93" s="14">
        <v>147.13</v>
      </c>
      <c r="N93" s="14">
        <v>0</v>
      </c>
      <c r="O93" s="14">
        <v>7.0000000000000007E-2</v>
      </c>
      <c r="P93" s="14">
        <v>0</v>
      </c>
      <c r="Q93" s="14">
        <v>-13.1</v>
      </c>
      <c r="R93" s="14">
        <v>2480.6</v>
      </c>
      <c r="S93" s="14">
        <v>0</v>
      </c>
      <c r="T93" s="14">
        <v>0</v>
      </c>
    </row>
    <row r="94" spans="1:20" x14ac:dyDescent="0.2">
      <c r="A94" s="2" t="s">
        <v>123</v>
      </c>
      <c r="B94" s="1" t="s">
        <v>124</v>
      </c>
      <c r="C94" s="14">
        <v>2467.5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2467.5</v>
      </c>
      <c r="K94" s="15">
        <v>-160.30000000000001</v>
      </c>
      <c r="L94" s="15">
        <v>-13.17</v>
      </c>
      <c r="M94" s="14">
        <v>147.13</v>
      </c>
      <c r="N94" s="14">
        <v>0</v>
      </c>
      <c r="O94" s="14">
        <v>7.0000000000000007E-2</v>
      </c>
      <c r="P94" s="14">
        <v>0</v>
      </c>
      <c r="Q94" s="14">
        <v>-13.1</v>
      </c>
      <c r="R94" s="14">
        <v>2480.6</v>
      </c>
      <c r="S94" s="14">
        <v>0</v>
      </c>
      <c r="T94" s="14">
        <v>0</v>
      </c>
    </row>
    <row r="95" spans="1:20" x14ac:dyDescent="0.2">
      <c r="A95" s="2" t="s">
        <v>125</v>
      </c>
      <c r="B95" s="1" t="s">
        <v>126</v>
      </c>
      <c r="C95" s="14">
        <v>2467.5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2467.5</v>
      </c>
      <c r="K95" s="15">
        <v>-160.30000000000001</v>
      </c>
      <c r="L95" s="15">
        <v>-13.17</v>
      </c>
      <c r="M95" s="14">
        <v>147.13</v>
      </c>
      <c r="N95" s="14">
        <v>0</v>
      </c>
      <c r="O95" s="14">
        <v>7.0000000000000007E-2</v>
      </c>
      <c r="P95" s="14">
        <v>0</v>
      </c>
      <c r="Q95" s="14">
        <v>-13.1</v>
      </c>
      <c r="R95" s="14">
        <v>2480.6</v>
      </c>
      <c r="S95" s="14">
        <v>0</v>
      </c>
      <c r="T95" s="14">
        <v>0</v>
      </c>
    </row>
    <row r="96" spans="1:20" x14ac:dyDescent="0.2">
      <c r="A96" s="2" t="s">
        <v>127</v>
      </c>
      <c r="B96" s="1" t="s">
        <v>128</v>
      </c>
      <c r="C96" s="14">
        <v>2467.5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2467.5</v>
      </c>
      <c r="K96" s="15">
        <v>-160.30000000000001</v>
      </c>
      <c r="L96" s="15">
        <v>-13.17</v>
      </c>
      <c r="M96" s="14">
        <v>147.13</v>
      </c>
      <c r="N96" s="14">
        <v>0</v>
      </c>
      <c r="O96" s="14">
        <v>7.0000000000000007E-2</v>
      </c>
      <c r="P96" s="14">
        <v>0</v>
      </c>
      <c r="Q96" s="14">
        <v>-13.1</v>
      </c>
      <c r="R96" s="14">
        <v>2480.6</v>
      </c>
      <c r="S96" s="14">
        <v>0</v>
      </c>
      <c r="T96" s="14">
        <v>0</v>
      </c>
    </row>
    <row r="97" spans="1:20" x14ac:dyDescent="0.2">
      <c r="A97" s="2" t="s">
        <v>129</v>
      </c>
      <c r="B97" s="1" t="s">
        <v>130</v>
      </c>
      <c r="C97" s="14">
        <v>1592</v>
      </c>
      <c r="D97" s="14">
        <v>0</v>
      </c>
      <c r="E97" s="14">
        <v>0</v>
      </c>
      <c r="F97" s="14">
        <v>0</v>
      </c>
      <c r="G97" s="14">
        <v>0</v>
      </c>
      <c r="H97" s="14">
        <v>1393</v>
      </c>
      <c r="I97" s="14">
        <v>0</v>
      </c>
      <c r="J97" s="14">
        <v>2985</v>
      </c>
      <c r="K97" s="15">
        <v>-145.38</v>
      </c>
      <c r="L97" s="14">
        <v>0</v>
      </c>
      <c r="M97" s="14">
        <v>203.44</v>
      </c>
      <c r="N97" s="14">
        <v>58.06</v>
      </c>
      <c r="O97" s="15">
        <v>-0.06</v>
      </c>
      <c r="P97" s="14">
        <v>0</v>
      </c>
      <c r="Q97" s="14">
        <v>58</v>
      </c>
      <c r="R97" s="14">
        <v>2927</v>
      </c>
      <c r="S97" s="14">
        <v>0</v>
      </c>
      <c r="T97" s="14">
        <v>0</v>
      </c>
    </row>
    <row r="98" spans="1:20" x14ac:dyDescent="0.2">
      <c r="A98" s="2" t="s">
        <v>131</v>
      </c>
      <c r="B98" s="1" t="s">
        <v>132</v>
      </c>
      <c r="C98" s="14">
        <v>1592</v>
      </c>
      <c r="D98" s="14">
        <v>0</v>
      </c>
      <c r="E98" s="14">
        <v>0</v>
      </c>
      <c r="F98" s="14">
        <v>0</v>
      </c>
      <c r="G98" s="14">
        <v>0</v>
      </c>
      <c r="H98" s="14">
        <v>1393</v>
      </c>
      <c r="I98" s="14">
        <v>0</v>
      </c>
      <c r="J98" s="14">
        <v>2985</v>
      </c>
      <c r="K98" s="15">
        <v>-145.38</v>
      </c>
      <c r="L98" s="14">
        <v>0</v>
      </c>
      <c r="M98" s="14">
        <v>203.44</v>
      </c>
      <c r="N98" s="14">
        <v>58.06</v>
      </c>
      <c r="O98" s="15">
        <v>-0.06</v>
      </c>
      <c r="P98" s="14">
        <v>0</v>
      </c>
      <c r="Q98" s="14">
        <v>58</v>
      </c>
      <c r="R98" s="14">
        <v>2927</v>
      </c>
      <c r="S98" s="14">
        <v>0</v>
      </c>
      <c r="T98" s="14">
        <v>0</v>
      </c>
    </row>
    <row r="99" spans="1:20" x14ac:dyDescent="0.2">
      <c r="A99" s="2" t="s">
        <v>133</v>
      </c>
      <c r="B99" s="1" t="s">
        <v>134</v>
      </c>
      <c r="C99" s="14">
        <v>4050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4050</v>
      </c>
      <c r="K99" s="14">
        <v>0</v>
      </c>
      <c r="L99" s="14">
        <v>0</v>
      </c>
      <c r="M99" s="14">
        <v>319.31</v>
      </c>
      <c r="N99" s="14">
        <v>319.31</v>
      </c>
      <c r="O99" s="15">
        <v>-0.11</v>
      </c>
      <c r="P99" s="14">
        <v>0</v>
      </c>
      <c r="Q99" s="14">
        <v>319.2</v>
      </c>
      <c r="R99" s="14">
        <v>3730.8</v>
      </c>
      <c r="S99" s="14">
        <v>0</v>
      </c>
      <c r="T99" s="14">
        <v>0</v>
      </c>
    </row>
    <row r="100" spans="1:20" x14ac:dyDescent="0.2">
      <c r="A100" s="2" t="s">
        <v>135</v>
      </c>
      <c r="B100" s="1" t="s">
        <v>136</v>
      </c>
      <c r="C100" s="14">
        <v>4050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4050</v>
      </c>
      <c r="K100" s="14">
        <v>0</v>
      </c>
      <c r="L100" s="14">
        <v>0</v>
      </c>
      <c r="M100" s="14">
        <v>319.31</v>
      </c>
      <c r="N100" s="14">
        <v>319.31</v>
      </c>
      <c r="O100" s="15">
        <v>-0.11</v>
      </c>
      <c r="P100" s="14">
        <v>0</v>
      </c>
      <c r="Q100" s="14">
        <v>319.2</v>
      </c>
      <c r="R100" s="14">
        <v>3730.8</v>
      </c>
      <c r="S100" s="14">
        <v>0</v>
      </c>
      <c r="T100" s="14">
        <v>0</v>
      </c>
    </row>
    <row r="101" spans="1:20" x14ac:dyDescent="0.2">
      <c r="A101" s="2" t="s">
        <v>137</v>
      </c>
      <c r="B101" s="1" t="s">
        <v>138</v>
      </c>
      <c r="C101" s="14">
        <v>2707.5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2707.5</v>
      </c>
      <c r="K101" s="15">
        <v>-145.38</v>
      </c>
      <c r="L101" s="14">
        <v>0</v>
      </c>
      <c r="M101" s="14">
        <v>173.24</v>
      </c>
      <c r="N101" s="14">
        <v>27.87</v>
      </c>
      <c r="O101" s="15">
        <v>-0.17</v>
      </c>
      <c r="P101" s="14">
        <v>0</v>
      </c>
      <c r="Q101" s="14">
        <v>27.7</v>
      </c>
      <c r="R101" s="21">
        <v>2679.8</v>
      </c>
      <c r="S101" s="14">
        <v>0</v>
      </c>
      <c r="T101" s="14">
        <v>0</v>
      </c>
    </row>
    <row r="102" spans="1:20" x14ac:dyDescent="0.2">
      <c r="A102" s="2" t="s">
        <v>139</v>
      </c>
      <c r="B102" s="1" t="s">
        <v>140</v>
      </c>
      <c r="C102" s="14">
        <v>4425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4425</v>
      </c>
      <c r="K102" s="14">
        <v>0</v>
      </c>
      <c r="L102" s="14">
        <v>0</v>
      </c>
      <c r="M102" s="14">
        <v>368.67</v>
      </c>
      <c r="N102" s="14">
        <v>368.67</v>
      </c>
      <c r="O102" s="15">
        <v>-7.0000000000000007E-2</v>
      </c>
      <c r="P102" s="14">
        <v>0</v>
      </c>
      <c r="Q102" s="14">
        <v>368.6</v>
      </c>
      <c r="R102" s="14">
        <v>4056.4</v>
      </c>
      <c r="S102" s="14">
        <v>0</v>
      </c>
      <c r="T102" s="14">
        <v>0</v>
      </c>
    </row>
    <row r="103" spans="1:20" s="7" customFormat="1" x14ac:dyDescent="0.2">
      <c r="A103" s="17" t="s">
        <v>37</v>
      </c>
      <c r="C103" s="7" t="s">
        <v>38</v>
      </c>
      <c r="D103" s="7" t="s">
        <v>38</v>
      </c>
      <c r="E103" s="7" t="s">
        <v>38</v>
      </c>
      <c r="F103" s="7" t="s">
        <v>38</v>
      </c>
      <c r="G103" s="7" t="s">
        <v>38</v>
      </c>
      <c r="H103" s="7" t="s">
        <v>38</v>
      </c>
      <c r="I103" s="7" t="s">
        <v>38</v>
      </c>
      <c r="J103" s="7" t="s">
        <v>38</v>
      </c>
      <c r="K103" s="7" t="s">
        <v>38</v>
      </c>
      <c r="L103" s="7" t="s">
        <v>38</v>
      </c>
      <c r="M103" s="7" t="s">
        <v>38</v>
      </c>
      <c r="N103" s="7" t="s">
        <v>38</v>
      </c>
      <c r="O103" s="7" t="s">
        <v>38</v>
      </c>
      <c r="P103" s="7" t="s">
        <v>38</v>
      </c>
      <c r="Q103" s="7" t="s">
        <v>38</v>
      </c>
      <c r="R103" s="7" t="s">
        <v>38</v>
      </c>
      <c r="S103" s="7" t="s">
        <v>38</v>
      </c>
      <c r="T103" s="7" t="s">
        <v>38</v>
      </c>
    </row>
    <row r="104" spans="1:20" x14ac:dyDescent="0.2">
      <c r="C104" s="19">
        <v>56239.26</v>
      </c>
      <c r="D104" s="19">
        <v>0</v>
      </c>
      <c r="E104" s="19">
        <v>0</v>
      </c>
      <c r="F104" s="19">
        <v>0</v>
      </c>
      <c r="G104" s="19">
        <v>0</v>
      </c>
      <c r="H104" s="19">
        <v>2786</v>
      </c>
      <c r="I104" s="19">
        <v>0</v>
      </c>
      <c r="J104" s="19">
        <v>59025.26</v>
      </c>
      <c r="K104" s="20">
        <v>-2440.08</v>
      </c>
      <c r="L104" s="20">
        <v>-89.74</v>
      </c>
      <c r="M104" s="19">
        <v>4003.86</v>
      </c>
      <c r="N104" s="19">
        <v>1653.56</v>
      </c>
      <c r="O104" s="20">
        <v>-0.96</v>
      </c>
      <c r="P104" s="19">
        <v>0</v>
      </c>
      <c r="Q104" s="19">
        <v>1562.86</v>
      </c>
      <c r="R104" s="19">
        <v>57462.400000000001</v>
      </c>
      <c r="S104" s="19">
        <v>0</v>
      </c>
      <c r="T104" s="19">
        <v>0</v>
      </c>
    </row>
    <row r="106" spans="1:20" x14ac:dyDescent="0.2">
      <c r="A106" s="12" t="s">
        <v>141</v>
      </c>
    </row>
    <row r="107" spans="1:20" x14ac:dyDescent="0.2">
      <c r="A107" s="2" t="s">
        <v>142</v>
      </c>
      <c r="B107" s="1" t="s">
        <v>143</v>
      </c>
      <c r="C107" s="14">
        <v>3210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3210</v>
      </c>
      <c r="K107" s="15">
        <v>-125.1</v>
      </c>
      <c r="L107" s="14">
        <v>0</v>
      </c>
      <c r="M107" s="14">
        <v>227.92</v>
      </c>
      <c r="N107" s="14">
        <v>102.81</v>
      </c>
      <c r="O107" s="15">
        <v>-0.01</v>
      </c>
      <c r="P107" s="14">
        <v>0</v>
      </c>
      <c r="Q107" s="14">
        <v>102.8</v>
      </c>
      <c r="R107" s="14">
        <v>3107.2</v>
      </c>
      <c r="S107" s="14">
        <v>0</v>
      </c>
      <c r="T107" s="14">
        <v>0</v>
      </c>
    </row>
    <row r="108" spans="1:20" s="7" customFormat="1" x14ac:dyDescent="0.2">
      <c r="A108" s="17" t="s">
        <v>37</v>
      </c>
      <c r="C108" s="7" t="s">
        <v>38</v>
      </c>
      <c r="D108" s="7" t="s">
        <v>38</v>
      </c>
      <c r="E108" s="7" t="s">
        <v>38</v>
      </c>
      <c r="F108" s="7" t="s">
        <v>38</v>
      </c>
      <c r="G108" s="7" t="s">
        <v>38</v>
      </c>
      <c r="H108" s="7" t="s">
        <v>38</v>
      </c>
      <c r="I108" s="7" t="s">
        <v>38</v>
      </c>
      <c r="J108" s="7" t="s">
        <v>38</v>
      </c>
      <c r="K108" s="7" t="s">
        <v>38</v>
      </c>
      <c r="L108" s="7" t="s">
        <v>38</v>
      </c>
      <c r="M108" s="7" t="s">
        <v>38</v>
      </c>
      <c r="N108" s="7" t="s">
        <v>38</v>
      </c>
      <c r="O108" s="7" t="s">
        <v>38</v>
      </c>
      <c r="P108" s="7" t="s">
        <v>38</v>
      </c>
      <c r="Q108" s="7" t="s">
        <v>38</v>
      </c>
      <c r="R108" s="7" t="s">
        <v>38</v>
      </c>
      <c r="S108" s="7" t="s">
        <v>38</v>
      </c>
      <c r="T108" s="7" t="s">
        <v>38</v>
      </c>
    </row>
    <row r="109" spans="1:20" x14ac:dyDescent="0.2">
      <c r="C109" s="19">
        <v>3210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3210</v>
      </c>
      <c r="K109" s="20">
        <v>-125.1</v>
      </c>
      <c r="L109" s="19">
        <v>0</v>
      </c>
      <c r="M109" s="19">
        <v>227.92</v>
      </c>
      <c r="N109" s="19">
        <v>102.81</v>
      </c>
      <c r="O109" s="20">
        <v>-0.01</v>
      </c>
      <c r="P109" s="19">
        <v>0</v>
      </c>
      <c r="Q109" s="19">
        <v>102.8</v>
      </c>
      <c r="R109" s="19">
        <v>3107.2</v>
      </c>
      <c r="S109" s="19">
        <v>0</v>
      </c>
      <c r="T109" s="19">
        <v>0</v>
      </c>
    </row>
    <row r="111" spans="1:20" x14ac:dyDescent="0.2">
      <c r="A111" s="12" t="s">
        <v>144</v>
      </c>
    </row>
    <row r="112" spans="1:20" x14ac:dyDescent="0.2">
      <c r="A112" s="2" t="s">
        <v>145</v>
      </c>
      <c r="B112" s="1" t="s">
        <v>146</v>
      </c>
      <c r="C112" s="14">
        <v>3120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3120</v>
      </c>
      <c r="K112" s="15">
        <v>-125.1</v>
      </c>
      <c r="L112" s="14">
        <v>0</v>
      </c>
      <c r="M112" s="14">
        <v>218.12</v>
      </c>
      <c r="N112" s="14">
        <v>93.02</v>
      </c>
      <c r="O112" s="15">
        <v>-0.02</v>
      </c>
      <c r="P112" s="14">
        <v>0</v>
      </c>
      <c r="Q112" s="14">
        <v>93</v>
      </c>
      <c r="R112" s="14">
        <v>3027</v>
      </c>
      <c r="S112" s="14">
        <v>0</v>
      </c>
      <c r="T112" s="14">
        <v>0</v>
      </c>
    </row>
    <row r="113" spans="1:20" x14ac:dyDescent="0.2">
      <c r="A113" s="2" t="s">
        <v>147</v>
      </c>
      <c r="B113" s="1" t="s">
        <v>148</v>
      </c>
      <c r="C113" s="14">
        <v>2467.5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2467.5</v>
      </c>
      <c r="K113" s="15">
        <v>-160.30000000000001</v>
      </c>
      <c r="L113" s="15">
        <v>-13.17</v>
      </c>
      <c r="M113" s="14">
        <v>147.13</v>
      </c>
      <c r="N113" s="14">
        <v>0</v>
      </c>
      <c r="O113" s="14">
        <v>7.0000000000000007E-2</v>
      </c>
      <c r="P113" s="14">
        <v>0</v>
      </c>
      <c r="Q113" s="14">
        <v>-13.1</v>
      </c>
      <c r="R113" s="14">
        <v>2480.6</v>
      </c>
      <c r="S113" s="14">
        <v>0</v>
      </c>
      <c r="T113" s="14">
        <v>0</v>
      </c>
    </row>
    <row r="114" spans="1:20" x14ac:dyDescent="0.2">
      <c r="A114" s="2" t="s">
        <v>149</v>
      </c>
      <c r="B114" s="1" t="s">
        <v>150</v>
      </c>
      <c r="C114" s="14">
        <v>3450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3450</v>
      </c>
      <c r="K114" s="15">
        <v>-125.1</v>
      </c>
      <c r="L114" s="14">
        <v>0</v>
      </c>
      <c r="M114" s="14">
        <v>254.03</v>
      </c>
      <c r="N114" s="14">
        <v>128.93</v>
      </c>
      <c r="O114" s="14">
        <v>7.0000000000000007E-2</v>
      </c>
      <c r="P114" s="14">
        <v>0</v>
      </c>
      <c r="Q114" s="14">
        <v>129</v>
      </c>
      <c r="R114" s="14">
        <v>3321</v>
      </c>
      <c r="S114" s="14">
        <v>0</v>
      </c>
      <c r="T114" s="14">
        <v>0</v>
      </c>
    </row>
    <row r="115" spans="1:20" x14ac:dyDescent="0.2">
      <c r="A115" s="2" t="s">
        <v>151</v>
      </c>
      <c r="B115" s="1" t="s">
        <v>152</v>
      </c>
      <c r="C115" s="14">
        <v>4155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4155</v>
      </c>
      <c r="K115" s="14">
        <v>0</v>
      </c>
      <c r="L115" s="14">
        <v>0</v>
      </c>
      <c r="M115" s="14">
        <v>330.73</v>
      </c>
      <c r="N115" s="14">
        <v>330.73</v>
      </c>
      <c r="O115" s="15">
        <v>-0.13</v>
      </c>
      <c r="P115" s="14">
        <v>0</v>
      </c>
      <c r="Q115" s="14">
        <v>330.6</v>
      </c>
      <c r="R115" s="14">
        <v>3824.4</v>
      </c>
      <c r="S115" s="14">
        <v>0</v>
      </c>
      <c r="T115" s="14">
        <v>0</v>
      </c>
    </row>
    <row r="116" spans="1:20" s="7" customFormat="1" x14ac:dyDescent="0.2">
      <c r="A116" s="17" t="s">
        <v>37</v>
      </c>
      <c r="C116" s="7" t="s">
        <v>38</v>
      </c>
      <c r="D116" s="7" t="s">
        <v>38</v>
      </c>
      <c r="E116" s="7" t="s">
        <v>38</v>
      </c>
      <c r="F116" s="7" t="s">
        <v>38</v>
      </c>
      <c r="G116" s="7" t="s">
        <v>38</v>
      </c>
      <c r="H116" s="7" t="s">
        <v>38</v>
      </c>
      <c r="I116" s="7" t="s">
        <v>38</v>
      </c>
      <c r="J116" s="7" t="s">
        <v>38</v>
      </c>
      <c r="K116" s="7" t="s">
        <v>38</v>
      </c>
      <c r="L116" s="7" t="s">
        <v>38</v>
      </c>
      <c r="M116" s="7" t="s">
        <v>38</v>
      </c>
      <c r="N116" s="7" t="s">
        <v>38</v>
      </c>
      <c r="O116" s="7" t="s">
        <v>38</v>
      </c>
      <c r="P116" s="7" t="s">
        <v>38</v>
      </c>
      <c r="Q116" s="7" t="s">
        <v>38</v>
      </c>
      <c r="R116" s="7" t="s">
        <v>38</v>
      </c>
      <c r="S116" s="7" t="s">
        <v>38</v>
      </c>
      <c r="T116" s="7" t="s">
        <v>38</v>
      </c>
    </row>
    <row r="117" spans="1:20" x14ac:dyDescent="0.2">
      <c r="C117" s="19">
        <v>13192.5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13192.5</v>
      </c>
      <c r="K117" s="20">
        <v>-410.5</v>
      </c>
      <c r="L117" s="20">
        <v>-13.17</v>
      </c>
      <c r="M117" s="19">
        <v>950.01</v>
      </c>
      <c r="N117" s="19">
        <v>552.67999999999995</v>
      </c>
      <c r="O117" s="20">
        <v>-0.01</v>
      </c>
      <c r="P117" s="19">
        <v>0</v>
      </c>
      <c r="Q117" s="19">
        <v>539.5</v>
      </c>
      <c r="R117" s="19">
        <v>12653</v>
      </c>
      <c r="S117" s="19">
        <v>0</v>
      </c>
      <c r="T117" s="19">
        <v>0</v>
      </c>
    </row>
    <row r="119" spans="1:20" x14ac:dyDescent="0.2">
      <c r="A119" s="12" t="s">
        <v>153</v>
      </c>
    </row>
    <row r="120" spans="1:20" x14ac:dyDescent="0.2">
      <c r="A120" s="2" t="s">
        <v>154</v>
      </c>
      <c r="B120" s="1" t="s">
        <v>155</v>
      </c>
      <c r="C120" s="14">
        <v>3450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3450</v>
      </c>
      <c r="K120" s="15">
        <v>-125.1</v>
      </c>
      <c r="L120" s="14">
        <v>0</v>
      </c>
      <c r="M120" s="14">
        <v>254.03</v>
      </c>
      <c r="N120" s="14">
        <v>128.93</v>
      </c>
      <c r="O120" s="14">
        <v>7.0000000000000007E-2</v>
      </c>
      <c r="P120" s="14">
        <v>0</v>
      </c>
      <c r="Q120" s="14">
        <v>129</v>
      </c>
      <c r="R120" s="14">
        <v>3321</v>
      </c>
      <c r="S120" s="14">
        <v>0</v>
      </c>
      <c r="T120" s="14">
        <v>0</v>
      </c>
    </row>
    <row r="121" spans="1:20" x14ac:dyDescent="0.2">
      <c r="A121" s="2" t="s">
        <v>156</v>
      </c>
      <c r="B121" s="1" t="s">
        <v>157</v>
      </c>
      <c r="C121" s="14">
        <v>1740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1740</v>
      </c>
      <c r="K121" s="15">
        <v>-193.8</v>
      </c>
      <c r="L121" s="15">
        <v>-95.23</v>
      </c>
      <c r="M121" s="14">
        <v>98.57</v>
      </c>
      <c r="N121" s="14">
        <v>0</v>
      </c>
      <c r="O121" s="15">
        <v>-0.17</v>
      </c>
      <c r="P121" s="14">
        <v>0</v>
      </c>
      <c r="Q121" s="14">
        <v>-95.4</v>
      </c>
      <c r="R121" s="14">
        <v>1835.4</v>
      </c>
      <c r="S121" s="14">
        <v>0</v>
      </c>
      <c r="T121" s="14">
        <v>0</v>
      </c>
    </row>
    <row r="122" spans="1:20" s="7" customFormat="1" x14ac:dyDescent="0.2">
      <c r="A122" s="17" t="s">
        <v>37</v>
      </c>
      <c r="C122" s="7" t="s">
        <v>38</v>
      </c>
      <c r="D122" s="7" t="s">
        <v>38</v>
      </c>
      <c r="E122" s="7" t="s">
        <v>38</v>
      </c>
      <c r="F122" s="7" t="s">
        <v>38</v>
      </c>
      <c r="G122" s="7" t="s">
        <v>38</v>
      </c>
      <c r="H122" s="7" t="s">
        <v>38</v>
      </c>
      <c r="I122" s="7" t="s">
        <v>38</v>
      </c>
      <c r="J122" s="7" t="s">
        <v>38</v>
      </c>
      <c r="K122" s="7" t="s">
        <v>38</v>
      </c>
      <c r="L122" s="7" t="s">
        <v>38</v>
      </c>
      <c r="M122" s="7" t="s">
        <v>38</v>
      </c>
      <c r="N122" s="7" t="s">
        <v>38</v>
      </c>
      <c r="O122" s="7" t="s">
        <v>38</v>
      </c>
      <c r="P122" s="7" t="s">
        <v>38</v>
      </c>
      <c r="Q122" s="7" t="s">
        <v>38</v>
      </c>
      <c r="R122" s="7" t="s">
        <v>38</v>
      </c>
      <c r="S122" s="7" t="s">
        <v>38</v>
      </c>
      <c r="T122" s="7" t="s">
        <v>38</v>
      </c>
    </row>
    <row r="123" spans="1:20" x14ac:dyDescent="0.2">
      <c r="C123" s="19">
        <v>5190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5190</v>
      </c>
      <c r="K123" s="20">
        <v>-318.89999999999998</v>
      </c>
      <c r="L123" s="20">
        <v>-95.23</v>
      </c>
      <c r="M123" s="19">
        <v>352.6</v>
      </c>
      <c r="N123" s="19">
        <v>128.93</v>
      </c>
      <c r="O123" s="20">
        <v>-0.1</v>
      </c>
      <c r="P123" s="19">
        <v>0</v>
      </c>
      <c r="Q123" s="19">
        <v>33.6</v>
      </c>
      <c r="R123" s="19">
        <v>5156.3999999999996</v>
      </c>
      <c r="S123" s="19">
        <v>0</v>
      </c>
      <c r="T123" s="19">
        <v>0</v>
      </c>
    </row>
    <row r="125" spans="1:20" x14ac:dyDescent="0.2">
      <c r="A125" s="12" t="s">
        <v>158</v>
      </c>
    </row>
    <row r="126" spans="1:20" x14ac:dyDescent="0.2">
      <c r="A126" s="2" t="s">
        <v>159</v>
      </c>
      <c r="B126" s="1" t="s">
        <v>160</v>
      </c>
      <c r="C126" s="14">
        <v>3660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3660</v>
      </c>
      <c r="K126" s="14">
        <v>0</v>
      </c>
      <c r="L126" s="14">
        <v>0</v>
      </c>
      <c r="M126" s="14">
        <v>276.88</v>
      </c>
      <c r="N126" s="14">
        <v>276.88</v>
      </c>
      <c r="O126" s="14">
        <v>0.12</v>
      </c>
      <c r="P126" s="14">
        <v>0</v>
      </c>
      <c r="Q126" s="14">
        <v>277</v>
      </c>
      <c r="R126" s="14">
        <v>3383</v>
      </c>
      <c r="S126" s="14">
        <v>0</v>
      </c>
      <c r="T126" s="14">
        <v>0</v>
      </c>
    </row>
    <row r="127" spans="1:20" s="7" customFormat="1" x14ac:dyDescent="0.2">
      <c r="A127" s="17" t="s">
        <v>37</v>
      </c>
      <c r="C127" s="7" t="s">
        <v>38</v>
      </c>
      <c r="D127" s="7" t="s">
        <v>38</v>
      </c>
      <c r="E127" s="7" t="s">
        <v>38</v>
      </c>
      <c r="F127" s="7" t="s">
        <v>38</v>
      </c>
      <c r="G127" s="7" t="s">
        <v>38</v>
      </c>
      <c r="H127" s="7" t="s">
        <v>38</v>
      </c>
      <c r="I127" s="7" t="s">
        <v>38</v>
      </c>
      <c r="J127" s="7" t="s">
        <v>38</v>
      </c>
      <c r="K127" s="7" t="s">
        <v>38</v>
      </c>
      <c r="L127" s="7" t="s">
        <v>38</v>
      </c>
      <c r="M127" s="7" t="s">
        <v>38</v>
      </c>
      <c r="N127" s="7" t="s">
        <v>38</v>
      </c>
      <c r="O127" s="7" t="s">
        <v>38</v>
      </c>
      <c r="P127" s="7" t="s">
        <v>38</v>
      </c>
      <c r="Q127" s="7" t="s">
        <v>38</v>
      </c>
      <c r="R127" s="7" t="s">
        <v>38</v>
      </c>
      <c r="S127" s="7" t="s">
        <v>38</v>
      </c>
      <c r="T127" s="7" t="s">
        <v>38</v>
      </c>
    </row>
    <row r="128" spans="1:20" x14ac:dyDescent="0.2">
      <c r="C128" s="19">
        <v>3660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3660</v>
      </c>
      <c r="K128" s="19">
        <v>0</v>
      </c>
      <c r="L128" s="19">
        <v>0</v>
      </c>
      <c r="M128" s="19">
        <v>276.88</v>
      </c>
      <c r="N128" s="19">
        <v>276.88</v>
      </c>
      <c r="O128" s="19">
        <v>0.12</v>
      </c>
      <c r="P128" s="19">
        <v>0</v>
      </c>
      <c r="Q128" s="19">
        <v>277</v>
      </c>
      <c r="R128" s="19">
        <v>3383</v>
      </c>
      <c r="S128" s="19">
        <v>0</v>
      </c>
      <c r="T128" s="19">
        <v>0</v>
      </c>
    </row>
    <row r="130" spans="1:20" x14ac:dyDescent="0.2">
      <c r="A130" s="12" t="s">
        <v>161</v>
      </c>
    </row>
    <row r="131" spans="1:20" x14ac:dyDescent="0.2">
      <c r="A131" s="2" t="s">
        <v>162</v>
      </c>
      <c r="B131" s="1" t="s">
        <v>163</v>
      </c>
      <c r="C131" s="14">
        <v>3375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3375</v>
      </c>
      <c r="K131" s="15">
        <v>-125.1</v>
      </c>
      <c r="L131" s="14">
        <v>0</v>
      </c>
      <c r="M131" s="14">
        <v>245.87</v>
      </c>
      <c r="N131" s="14">
        <v>120.77</v>
      </c>
      <c r="O131" s="14">
        <v>0.03</v>
      </c>
      <c r="P131" s="14">
        <v>0</v>
      </c>
      <c r="Q131" s="14">
        <v>120.8</v>
      </c>
      <c r="R131" s="14">
        <v>3254.2</v>
      </c>
      <c r="S131" s="14">
        <v>0</v>
      </c>
      <c r="T131" s="14">
        <v>0</v>
      </c>
    </row>
    <row r="132" spans="1:20" s="7" customFormat="1" x14ac:dyDescent="0.2">
      <c r="A132" s="17" t="s">
        <v>37</v>
      </c>
      <c r="C132" s="7" t="s">
        <v>38</v>
      </c>
      <c r="D132" s="7" t="s">
        <v>38</v>
      </c>
      <c r="E132" s="7" t="s">
        <v>38</v>
      </c>
      <c r="F132" s="7" t="s">
        <v>38</v>
      </c>
      <c r="G132" s="7" t="s">
        <v>38</v>
      </c>
      <c r="H132" s="7" t="s">
        <v>38</v>
      </c>
      <c r="I132" s="7" t="s">
        <v>38</v>
      </c>
      <c r="J132" s="7" t="s">
        <v>38</v>
      </c>
      <c r="K132" s="7" t="s">
        <v>38</v>
      </c>
      <c r="L132" s="7" t="s">
        <v>38</v>
      </c>
      <c r="M132" s="7" t="s">
        <v>38</v>
      </c>
      <c r="N132" s="7" t="s">
        <v>38</v>
      </c>
      <c r="O132" s="7" t="s">
        <v>38</v>
      </c>
      <c r="P132" s="7" t="s">
        <v>38</v>
      </c>
      <c r="Q132" s="7" t="s">
        <v>38</v>
      </c>
      <c r="R132" s="7" t="s">
        <v>38</v>
      </c>
      <c r="S132" s="7" t="s">
        <v>38</v>
      </c>
      <c r="T132" s="7" t="s">
        <v>38</v>
      </c>
    </row>
    <row r="133" spans="1:20" x14ac:dyDescent="0.2">
      <c r="C133" s="19">
        <v>3375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3375</v>
      </c>
      <c r="K133" s="20">
        <v>-125.1</v>
      </c>
      <c r="L133" s="19">
        <v>0</v>
      </c>
      <c r="M133" s="19">
        <v>245.87</v>
      </c>
      <c r="N133" s="19">
        <v>120.77</v>
      </c>
      <c r="O133" s="19">
        <v>0.03</v>
      </c>
      <c r="P133" s="19">
        <v>0</v>
      </c>
      <c r="Q133" s="19">
        <v>120.8</v>
      </c>
      <c r="R133" s="19">
        <v>3254.2</v>
      </c>
      <c r="S133" s="19">
        <v>0</v>
      </c>
      <c r="T133" s="19">
        <v>0</v>
      </c>
    </row>
    <row r="135" spans="1:20" x14ac:dyDescent="0.2">
      <c r="A135" s="12" t="s">
        <v>164</v>
      </c>
    </row>
    <row r="136" spans="1:20" x14ac:dyDescent="0.2">
      <c r="A136" s="2" t="s">
        <v>165</v>
      </c>
      <c r="B136" s="1" t="s">
        <v>166</v>
      </c>
      <c r="C136" s="14">
        <v>2625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2625</v>
      </c>
      <c r="K136" s="15">
        <v>-160.30000000000001</v>
      </c>
      <c r="L136" s="14">
        <v>0</v>
      </c>
      <c r="M136" s="14">
        <v>164.27</v>
      </c>
      <c r="N136" s="14">
        <v>3.97</v>
      </c>
      <c r="O136" s="15">
        <v>-0.17</v>
      </c>
      <c r="P136" s="14">
        <v>0</v>
      </c>
      <c r="Q136" s="14">
        <v>3.8</v>
      </c>
      <c r="R136" s="14">
        <v>2621.1999999999998</v>
      </c>
      <c r="S136" s="14">
        <v>0</v>
      </c>
      <c r="T136" s="14">
        <v>0</v>
      </c>
    </row>
    <row r="137" spans="1:20" x14ac:dyDescent="0.2">
      <c r="A137" s="2" t="s">
        <v>167</v>
      </c>
      <c r="B137" s="1" t="s">
        <v>168</v>
      </c>
      <c r="C137" s="14">
        <v>5670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5670</v>
      </c>
      <c r="K137" s="14">
        <v>0</v>
      </c>
      <c r="L137" s="14">
        <v>0</v>
      </c>
      <c r="M137" s="14">
        <v>581.70000000000005</v>
      </c>
      <c r="N137" s="14">
        <v>581.70000000000005</v>
      </c>
      <c r="O137" s="14">
        <v>0.1</v>
      </c>
      <c r="P137" s="14">
        <v>0</v>
      </c>
      <c r="Q137" s="14">
        <v>581.79999999999995</v>
      </c>
      <c r="R137" s="14">
        <v>5088.2</v>
      </c>
      <c r="S137" s="14">
        <v>0</v>
      </c>
      <c r="T137" s="14">
        <v>0</v>
      </c>
    </row>
    <row r="138" spans="1:20" s="7" customFormat="1" x14ac:dyDescent="0.2">
      <c r="A138" s="17" t="s">
        <v>37</v>
      </c>
      <c r="C138" s="7" t="s">
        <v>38</v>
      </c>
      <c r="D138" s="7" t="s">
        <v>38</v>
      </c>
      <c r="E138" s="7" t="s">
        <v>38</v>
      </c>
      <c r="F138" s="7" t="s">
        <v>38</v>
      </c>
      <c r="G138" s="7" t="s">
        <v>38</v>
      </c>
      <c r="H138" s="7" t="s">
        <v>38</v>
      </c>
      <c r="I138" s="7" t="s">
        <v>38</v>
      </c>
      <c r="J138" s="7" t="s">
        <v>38</v>
      </c>
      <c r="K138" s="7" t="s">
        <v>38</v>
      </c>
      <c r="L138" s="7" t="s">
        <v>38</v>
      </c>
      <c r="M138" s="7" t="s">
        <v>38</v>
      </c>
      <c r="N138" s="7" t="s">
        <v>38</v>
      </c>
      <c r="O138" s="7" t="s">
        <v>38</v>
      </c>
      <c r="P138" s="7" t="s">
        <v>38</v>
      </c>
      <c r="Q138" s="7" t="s">
        <v>38</v>
      </c>
      <c r="R138" s="7" t="s">
        <v>38</v>
      </c>
      <c r="S138" s="7" t="s">
        <v>38</v>
      </c>
      <c r="T138" s="7" t="s">
        <v>38</v>
      </c>
    </row>
    <row r="139" spans="1:20" x14ac:dyDescent="0.2">
      <c r="C139" s="19">
        <v>8295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8295</v>
      </c>
      <c r="K139" s="20">
        <v>-160.30000000000001</v>
      </c>
      <c r="L139" s="19">
        <v>0</v>
      </c>
      <c r="M139" s="19">
        <v>745.97</v>
      </c>
      <c r="N139" s="19">
        <v>585.66999999999996</v>
      </c>
      <c r="O139" s="20">
        <v>-7.0000000000000007E-2</v>
      </c>
      <c r="P139" s="19">
        <v>0</v>
      </c>
      <c r="Q139" s="19">
        <v>585.6</v>
      </c>
      <c r="R139" s="19">
        <v>7709.4</v>
      </c>
      <c r="S139" s="19">
        <v>0</v>
      </c>
      <c r="T139" s="19">
        <v>0</v>
      </c>
    </row>
    <row r="141" spans="1:20" x14ac:dyDescent="0.2">
      <c r="A141" s="12" t="s">
        <v>169</v>
      </c>
    </row>
    <row r="142" spans="1:20" x14ac:dyDescent="0.2">
      <c r="A142" s="2" t="s">
        <v>170</v>
      </c>
      <c r="B142" s="1" t="s">
        <v>171</v>
      </c>
      <c r="C142" s="14">
        <v>3210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3210</v>
      </c>
      <c r="K142" s="15">
        <v>-125.1</v>
      </c>
      <c r="L142" s="14">
        <v>0</v>
      </c>
      <c r="M142" s="14">
        <v>227.92</v>
      </c>
      <c r="N142" s="14">
        <v>102.81</v>
      </c>
      <c r="O142" s="15">
        <v>-0.01</v>
      </c>
      <c r="P142" s="14">
        <v>0</v>
      </c>
      <c r="Q142" s="14">
        <v>102.8</v>
      </c>
      <c r="R142" s="14">
        <v>3107.2</v>
      </c>
      <c r="S142" s="14">
        <v>0</v>
      </c>
      <c r="T142" s="14">
        <v>0</v>
      </c>
    </row>
    <row r="143" spans="1:20" s="7" customFormat="1" x14ac:dyDescent="0.2">
      <c r="A143" s="17" t="s">
        <v>37</v>
      </c>
      <c r="C143" s="7" t="s">
        <v>38</v>
      </c>
      <c r="D143" s="7" t="s">
        <v>38</v>
      </c>
      <c r="E143" s="7" t="s">
        <v>38</v>
      </c>
      <c r="F143" s="7" t="s">
        <v>38</v>
      </c>
      <c r="G143" s="7" t="s">
        <v>38</v>
      </c>
      <c r="H143" s="7" t="s">
        <v>38</v>
      </c>
      <c r="I143" s="7" t="s">
        <v>38</v>
      </c>
      <c r="J143" s="7" t="s">
        <v>38</v>
      </c>
      <c r="K143" s="7" t="s">
        <v>38</v>
      </c>
      <c r="L143" s="7" t="s">
        <v>38</v>
      </c>
      <c r="M143" s="7" t="s">
        <v>38</v>
      </c>
      <c r="N143" s="7" t="s">
        <v>38</v>
      </c>
      <c r="O143" s="7" t="s">
        <v>38</v>
      </c>
      <c r="P143" s="7" t="s">
        <v>38</v>
      </c>
      <c r="Q143" s="7" t="s">
        <v>38</v>
      </c>
      <c r="R143" s="7" t="s">
        <v>38</v>
      </c>
      <c r="S143" s="7" t="s">
        <v>38</v>
      </c>
      <c r="T143" s="7" t="s">
        <v>38</v>
      </c>
    </row>
    <row r="144" spans="1:20" x14ac:dyDescent="0.2">
      <c r="C144" s="19">
        <v>3210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3210</v>
      </c>
      <c r="K144" s="20">
        <v>-125.1</v>
      </c>
      <c r="L144" s="19">
        <v>0</v>
      </c>
      <c r="M144" s="19">
        <v>227.92</v>
      </c>
      <c r="N144" s="19">
        <v>102.81</v>
      </c>
      <c r="O144" s="20">
        <v>-0.01</v>
      </c>
      <c r="P144" s="19">
        <v>0</v>
      </c>
      <c r="Q144" s="19">
        <v>102.8</v>
      </c>
      <c r="R144" s="19">
        <v>3107.2</v>
      </c>
      <c r="S144" s="19">
        <v>0</v>
      </c>
      <c r="T144" s="19">
        <v>0</v>
      </c>
    </row>
    <row r="146" spans="1:20" x14ac:dyDescent="0.2">
      <c r="A146" s="12" t="s">
        <v>172</v>
      </c>
    </row>
    <row r="147" spans="1:20" x14ac:dyDescent="0.2">
      <c r="A147" s="2" t="s">
        <v>173</v>
      </c>
      <c r="B147" s="1" t="s">
        <v>174</v>
      </c>
      <c r="C147" s="14">
        <v>3915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3915</v>
      </c>
      <c r="K147" s="14">
        <v>0</v>
      </c>
      <c r="L147" s="14">
        <v>0</v>
      </c>
      <c r="M147" s="14">
        <v>304.62</v>
      </c>
      <c r="N147" s="14">
        <v>304.62</v>
      </c>
      <c r="O147" s="15">
        <v>-0.02</v>
      </c>
      <c r="P147" s="14">
        <v>0</v>
      </c>
      <c r="Q147" s="14">
        <v>304.60000000000002</v>
      </c>
      <c r="R147" s="14">
        <v>3610.4</v>
      </c>
      <c r="S147" s="14">
        <v>0</v>
      </c>
      <c r="T147" s="14">
        <v>0</v>
      </c>
    </row>
    <row r="148" spans="1:20" x14ac:dyDescent="0.2">
      <c r="A148" s="2" t="s">
        <v>175</v>
      </c>
      <c r="B148" s="1" t="s">
        <v>176</v>
      </c>
      <c r="C148" s="14">
        <v>4245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4245</v>
      </c>
      <c r="K148" s="14">
        <v>0</v>
      </c>
      <c r="L148" s="14">
        <v>0</v>
      </c>
      <c r="M148" s="14">
        <v>340.52</v>
      </c>
      <c r="N148" s="14">
        <v>340.52</v>
      </c>
      <c r="O148" s="15">
        <v>-0.12</v>
      </c>
      <c r="P148" s="14">
        <v>0</v>
      </c>
      <c r="Q148" s="14">
        <v>340.4</v>
      </c>
      <c r="R148" s="14">
        <v>3904.6</v>
      </c>
      <c r="S148" s="14">
        <v>0</v>
      </c>
      <c r="T148" s="14">
        <v>0</v>
      </c>
    </row>
    <row r="149" spans="1:20" s="7" customFormat="1" x14ac:dyDescent="0.2">
      <c r="A149" s="17" t="s">
        <v>37</v>
      </c>
      <c r="C149" s="7" t="s">
        <v>38</v>
      </c>
      <c r="D149" s="7" t="s">
        <v>38</v>
      </c>
      <c r="E149" s="7" t="s">
        <v>38</v>
      </c>
      <c r="F149" s="7" t="s">
        <v>38</v>
      </c>
      <c r="G149" s="7" t="s">
        <v>38</v>
      </c>
      <c r="H149" s="7" t="s">
        <v>38</v>
      </c>
      <c r="I149" s="7" t="s">
        <v>38</v>
      </c>
      <c r="J149" s="7" t="s">
        <v>38</v>
      </c>
      <c r="K149" s="7" t="s">
        <v>38</v>
      </c>
      <c r="L149" s="7" t="s">
        <v>38</v>
      </c>
      <c r="M149" s="7" t="s">
        <v>38</v>
      </c>
      <c r="N149" s="7" t="s">
        <v>38</v>
      </c>
      <c r="O149" s="7" t="s">
        <v>38</v>
      </c>
      <c r="P149" s="7" t="s">
        <v>38</v>
      </c>
      <c r="Q149" s="7" t="s">
        <v>38</v>
      </c>
      <c r="R149" s="7" t="s">
        <v>38</v>
      </c>
      <c r="S149" s="7" t="s">
        <v>38</v>
      </c>
      <c r="T149" s="7" t="s">
        <v>38</v>
      </c>
    </row>
    <row r="150" spans="1:20" x14ac:dyDescent="0.2">
      <c r="C150" s="19">
        <v>8160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8160</v>
      </c>
      <c r="K150" s="19">
        <v>0</v>
      </c>
      <c r="L150" s="19">
        <v>0</v>
      </c>
      <c r="M150" s="19">
        <v>645.14</v>
      </c>
      <c r="N150" s="19">
        <v>645.14</v>
      </c>
      <c r="O150" s="20">
        <v>-0.14000000000000001</v>
      </c>
      <c r="P150" s="19">
        <v>0</v>
      </c>
      <c r="Q150" s="19">
        <v>645</v>
      </c>
      <c r="R150" s="19">
        <v>7515</v>
      </c>
      <c r="S150" s="19">
        <v>0</v>
      </c>
      <c r="T150" s="19">
        <v>0</v>
      </c>
    </row>
    <row r="152" spans="1:20" x14ac:dyDescent="0.2">
      <c r="A152" s="12" t="s">
        <v>177</v>
      </c>
    </row>
    <row r="153" spans="1:20" x14ac:dyDescent="0.2">
      <c r="A153" s="2" t="s">
        <v>178</v>
      </c>
      <c r="B153" s="1" t="s">
        <v>179</v>
      </c>
      <c r="C153" s="14">
        <v>3660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3660</v>
      </c>
      <c r="K153" s="14">
        <v>0</v>
      </c>
      <c r="L153" s="14">
        <v>0</v>
      </c>
      <c r="M153" s="14">
        <v>276.88</v>
      </c>
      <c r="N153" s="14">
        <v>276.88</v>
      </c>
      <c r="O153" s="14">
        <v>0.12</v>
      </c>
      <c r="P153" s="14">
        <v>0</v>
      </c>
      <c r="Q153" s="14">
        <v>277</v>
      </c>
      <c r="R153" s="14">
        <v>3383</v>
      </c>
      <c r="S153" s="14">
        <v>0</v>
      </c>
      <c r="T153" s="14">
        <v>0</v>
      </c>
    </row>
    <row r="154" spans="1:20" x14ac:dyDescent="0.2">
      <c r="A154" s="2" t="s">
        <v>180</v>
      </c>
      <c r="B154" s="1" t="s">
        <v>181</v>
      </c>
      <c r="C154" s="14">
        <v>2767.5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2767.5</v>
      </c>
      <c r="K154" s="15">
        <v>-145.38</v>
      </c>
      <c r="L154" s="14">
        <v>0</v>
      </c>
      <c r="M154" s="14">
        <v>179.77</v>
      </c>
      <c r="N154" s="14">
        <v>34.4</v>
      </c>
      <c r="O154" s="14">
        <v>0.1</v>
      </c>
      <c r="P154" s="14">
        <v>0</v>
      </c>
      <c r="Q154" s="14">
        <v>34.5</v>
      </c>
      <c r="R154" s="14">
        <v>2733</v>
      </c>
      <c r="S154" s="14">
        <v>0</v>
      </c>
      <c r="T154" s="14">
        <v>0</v>
      </c>
    </row>
    <row r="155" spans="1:20" s="7" customFormat="1" x14ac:dyDescent="0.2">
      <c r="A155" s="17" t="s">
        <v>37</v>
      </c>
      <c r="C155" s="7" t="s">
        <v>38</v>
      </c>
      <c r="D155" s="7" t="s">
        <v>38</v>
      </c>
      <c r="E155" s="7" t="s">
        <v>38</v>
      </c>
      <c r="F155" s="7" t="s">
        <v>38</v>
      </c>
      <c r="G155" s="7" t="s">
        <v>38</v>
      </c>
      <c r="H155" s="7" t="s">
        <v>38</v>
      </c>
      <c r="I155" s="7" t="s">
        <v>38</v>
      </c>
      <c r="J155" s="7" t="s">
        <v>38</v>
      </c>
      <c r="K155" s="7" t="s">
        <v>38</v>
      </c>
      <c r="L155" s="7" t="s">
        <v>38</v>
      </c>
      <c r="M155" s="7" t="s">
        <v>38</v>
      </c>
      <c r="N155" s="7" t="s">
        <v>38</v>
      </c>
      <c r="O155" s="7" t="s">
        <v>38</v>
      </c>
      <c r="P155" s="7" t="s">
        <v>38</v>
      </c>
      <c r="Q155" s="7" t="s">
        <v>38</v>
      </c>
      <c r="R155" s="7" t="s">
        <v>38</v>
      </c>
      <c r="S155" s="7" t="s">
        <v>38</v>
      </c>
      <c r="T155" s="7" t="s">
        <v>38</v>
      </c>
    </row>
    <row r="156" spans="1:20" x14ac:dyDescent="0.2">
      <c r="C156" s="19">
        <v>6427.5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6427.5</v>
      </c>
      <c r="K156" s="20">
        <v>-145.38</v>
      </c>
      <c r="L156" s="19">
        <v>0</v>
      </c>
      <c r="M156" s="19">
        <v>456.65</v>
      </c>
      <c r="N156" s="19">
        <v>311.27999999999997</v>
      </c>
      <c r="O156" s="19">
        <v>0.22</v>
      </c>
      <c r="P156" s="19">
        <v>0</v>
      </c>
      <c r="Q156" s="19">
        <v>311.5</v>
      </c>
      <c r="R156" s="19">
        <v>6116</v>
      </c>
      <c r="S156" s="19">
        <v>0</v>
      </c>
      <c r="T156" s="19">
        <v>0</v>
      </c>
    </row>
    <row r="158" spans="1:20" x14ac:dyDescent="0.2">
      <c r="A158" s="12" t="s">
        <v>182</v>
      </c>
    </row>
    <row r="159" spans="1:20" x14ac:dyDescent="0.2">
      <c r="A159" s="2" t="s">
        <v>183</v>
      </c>
      <c r="B159" s="1" t="s">
        <v>184</v>
      </c>
      <c r="C159" s="14">
        <v>2235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2235</v>
      </c>
      <c r="K159" s="15">
        <v>-174.78</v>
      </c>
      <c r="L159" s="15">
        <v>-44.53</v>
      </c>
      <c r="M159" s="14">
        <v>130.25</v>
      </c>
      <c r="N159" s="14">
        <v>0</v>
      </c>
      <c r="O159" s="15">
        <v>-7.0000000000000007E-2</v>
      </c>
      <c r="P159" s="14">
        <v>0</v>
      </c>
      <c r="Q159" s="14">
        <v>-44.6</v>
      </c>
      <c r="R159" s="14">
        <v>2279.6</v>
      </c>
      <c r="S159" s="14">
        <v>0</v>
      </c>
      <c r="T159" s="14">
        <v>0</v>
      </c>
    </row>
    <row r="160" spans="1:20" s="7" customFormat="1" x14ac:dyDescent="0.2">
      <c r="A160" s="17" t="s">
        <v>37</v>
      </c>
      <c r="C160" s="7" t="s">
        <v>38</v>
      </c>
      <c r="D160" s="7" t="s">
        <v>38</v>
      </c>
      <c r="E160" s="7" t="s">
        <v>38</v>
      </c>
      <c r="F160" s="7" t="s">
        <v>38</v>
      </c>
      <c r="G160" s="7" t="s">
        <v>38</v>
      </c>
      <c r="H160" s="7" t="s">
        <v>38</v>
      </c>
      <c r="I160" s="7" t="s">
        <v>38</v>
      </c>
      <c r="J160" s="7" t="s">
        <v>38</v>
      </c>
      <c r="K160" s="7" t="s">
        <v>38</v>
      </c>
      <c r="L160" s="7" t="s">
        <v>38</v>
      </c>
      <c r="M160" s="7" t="s">
        <v>38</v>
      </c>
      <c r="N160" s="7" t="s">
        <v>38</v>
      </c>
      <c r="O160" s="7" t="s">
        <v>38</v>
      </c>
      <c r="P160" s="7" t="s">
        <v>38</v>
      </c>
      <c r="Q160" s="7" t="s">
        <v>38</v>
      </c>
      <c r="R160" s="7" t="s">
        <v>38</v>
      </c>
      <c r="S160" s="7" t="s">
        <v>38</v>
      </c>
      <c r="T160" s="7" t="s">
        <v>38</v>
      </c>
    </row>
    <row r="161" spans="1:20" x14ac:dyDescent="0.2">
      <c r="C161" s="19">
        <v>2235</v>
      </c>
      <c r="D161" s="19">
        <v>0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2235</v>
      </c>
      <c r="K161" s="20">
        <v>-174.78</v>
      </c>
      <c r="L161" s="20">
        <v>-44.53</v>
      </c>
      <c r="M161" s="19">
        <v>130.25</v>
      </c>
      <c r="N161" s="19">
        <v>0</v>
      </c>
      <c r="O161" s="20">
        <v>-7.0000000000000007E-2</v>
      </c>
      <c r="P161" s="19">
        <v>0</v>
      </c>
      <c r="Q161" s="19">
        <v>-44.6</v>
      </c>
      <c r="R161" s="19">
        <v>2279.6</v>
      </c>
      <c r="S161" s="19">
        <v>0</v>
      </c>
      <c r="T161" s="19">
        <v>0</v>
      </c>
    </row>
    <row r="163" spans="1:20" x14ac:dyDescent="0.2">
      <c r="A163" s="12" t="s">
        <v>185</v>
      </c>
    </row>
    <row r="164" spans="1:20" x14ac:dyDescent="0.2">
      <c r="A164" s="2" t="s">
        <v>186</v>
      </c>
      <c r="B164" s="1" t="s">
        <v>187</v>
      </c>
      <c r="C164" s="14">
        <v>2032.5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2032.5</v>
      </c>
      <c r="K164" s="15">
        <v>-188.71</v>
      </c>
      <c r="L164" s="15">
        <v>-71.42</v>
      </c>
      <c r="M164" s="14">
        <v>117.29</v>
      </c>
      <c r="N164" s="14">
        <v>0</v>
      </c>
      <c r="O164" s="15">
        <v>-0.08</v>
      </c>
      <c r="P164" s="14">
        <v>0</v>
      </c>
      <c r="Q164" s="14">
        <v>-71.5</v>
      </c>
      <c r="R164" s="14">
        <v>2104</v>
      </c>
      <c r="S164" s="14">
        <v>0</v>
      </c>
      <c r="T164" s="14">
        <v>0</v>
      </c>
    </row>
    <row r="165" spans="1:20" x14ac:dyDescent="0.2">
      <c r="A165" s="2" t="s">
        <v>188</v>
      </c>
      <c r="B165" s="1" t="s">
        <v>189</v>
      </c>
      <c r="C165" s="14">
        <v>1987.5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1987.5</v>
      </c>
      <c r="K165" s="15">
        <v>-188.71</v>
      </c>
      <c r="L165" s="15">
        <v>-74.3</v>
      </c>
      <c r="M165" s="14">
        <v>114.41</v>
      </c>
      <c r="N165" s="14">
        <v>0</v>
      </c>
      <c r="O165" s="14">
        <v>0</v>
      </c>
      <c r="P165" s="14">
        <v>0</v>
      </c>
      <c r="Q165" s="14">
        <v>-74.3</v>
      </c>
      <c r="R165" s="14">
        <v>2061.8000000000002</v>
      </c>
      <c r="S165" s="14">
        <v>0</v>
      </c>
      <c r="T165" s="14">
        <v>0</v>
      </c>
    </row>
    <row r="166" spans="1:20" s="7" customFormat="1" x14ac:dyDescent="0.2">
      <c r="A166" s="17" t="s">
        <v>37</v>
      </c>
      <c r="C166" s="7" t="s">
        <v>38</v>
      </c>
      <c r="D166" s="7" t="s">
        <v>38</v>
      </c>
      <c r="E166" s="7" t="s">
        <v>38</v>
      </c>
      <c r="F166" s="7" t="s">
        <v>38</v>
      </c>
      <c r="G166" s="7" t="s">
        <v>38</v>
      </c>
      <c r="H166" s="7" t="s">
        <v>38</v>
      </c>
      <c r="I166" s="7" t="s">
        <v>38</v>
      </c>
      <c r="J166" s="7" t="s">
        <v>38</v>
      </c>
      <c r="K166" s="7" t="s">
        <v>38</v>
      </c>
      <c r="L166" s="7" t="s">
        <v>38</v>
      </c>
      <c r="M166" s="7" t="s">
        <v>38</v>
      </c>
      <c r="N166" s="7" t="s">
        <v>38</v>
      </c>
      <c r="O166" s="7" t="s">
        <v>38</v>
      </c>
      <c r="P166" s="7" t="s">
        <v>38</v>
      </c>
      <c r="Q166" s="7" t="s">
        <v>38</v>
      </c>
      <c r="R166" s="7" t="s">
        <v>38</v>
      </c>
      <c r="S166" s="7" t="s">
        <v>38</v>
      </c>
      <c r="T166" s="7" t="s">
        <v>38</v>
      </c>
    </row>
    <row r="167" spans="1:20" x14ac:dyDescent="0.2">
      <c r="C167" s="19">
        <v>4020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4020</v>
      </c>
      <c r="K167" s="20">
        <v>-377.42</v>
      </c>
      <c r="L167" s="20">
        <v>-145.72</v>
      </c>
      <c r="M167" s="19">
        <v>231.7</v>
      </c>
      <c r="N167" s="19">
        <v>0</v>
      </c>
      <c r="O167" s="20">
        <v>-0.08</v>
      </c>
      <c r="P167" s="19">
        <v>0</v>
      </c>
      <c r="Q167" s="19">
        <v>-145.80000000000001</v>
      </c>
      <c r="R167" s="19">
        <v>4165.8</v>
      </c>
      <c r="S167" s="19">
        <v>0</v>
      </c>
      <c r="T167" s="19">
        <v>0</v>
      </c>
    </row>
    <row r="169" spans="1:20" x14ac:dyDescent="0.2">
      <c r="A169" s="12" t="s">
        <v>190</v>
      </c>
    </row>
    <row r="170" spans="1:20" x14ac:dyDescent="0.2">
      <c r="A170" s="2" t="s">
        <v>191</v>
      </c>
      <c r="B170" s="1" t="s">
        <v>192</v>
      </c>
      <c r="C170" s="14">
        <v>3120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3120</v>
      </c>
      <c r="K170" s="15">
        <v>-125.1</v>
      </c>
      <c r="L170" s="14">
        <v>0</v>
      </c>
      <c r="M170" s="14">
        <v>218.12</v>
      </c>
      <c r="N170" s="14">
        <v>93.02</v>
      </c>
      <c r="O170" s="15">
        <v>-0.02</v>
      </c>
      <c r="P170" s="14">
        <v>0</v>
      </c>
      <c r="Q170" s="14">
        <v>93</v>
      </c>
      <c r="R170" s="14">
        <v>3027</v>
      </c>
      <c r="S170" s="14">
        <v>0</v>
      </c>
      <c r="T170" s="14">
        <v>0</v>
      </c>
    </row>
    <row r="171" spans="1:20" s="7" customFormat="1" x14ac:dyDescent="0.2">
      <c r="A171" s="17" t="s">
        <v>37</v>
      </c>
      <c r="C171" s="7" t="s">
        <v>38</v>
      </c>
      <c r="D171" s="7" t="s">
        <v>38</v>
      </c>
      <c r="E171" s="7" t="s">
        <v>38</v>
      </c>
      <c r="F171" s="7" t="s">
        <v>38</v>
      </c>
      <c r="G171" s="7" t="s">
        <v>38</v>
      </c>
      <c r="H171" s="7" t="s">
        <v>38</v>
      </c>
      <c r="I171" s="7" t="s">
        <v>38</v>
      </c>
      <c r="J171" s="7" t="s">
        <v>38</v>
      </c>
      <c r="K171" s="7" t="s">
        <v>38</v>
      </c>
      <c r="L171" s="7" t="s">
        <v>38</v>
      </c>
      <c r="M171" s="7" t="s">
        <v>38</v>
      </c>
      <c r="N171" s="7" t="s">
        <v>38</v>
      </c>
      <c r="O171" s="7" t="s">
        <v>38</v>
      </c>
      <c r="P171" s="7" t="s">
        <v>38</v>
      </c>
      <c r="Q171" s="7" t="s">
        <v>38</v>
      </c>
      <c r="R171" s="7" t="s">
        <v>38</v>
      </c>
      <c r="S171" s="7" t="s">
        <v>38</v>
      </c>
      <c r="T171" s="7" t="s">
        <v>38</v>
      </c>
    </row>
    <row r="172" spans="1:20" x14ac:dyDescent="0.2">
      <c r="C172" s="19">
        <v>3120</v>
      </c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3120</v>
      </c>
      <c r="K172" s="20">
        <v>-125.1</v>
      </c>
      <c r="L172" s="19">
        <v>0</v>
      </c>
      <c r="M172" s="19">
        <v>218.12</v>
      </c>
      <c r="N172" s="19">
        <v>93.02</v>
      </c>
      <c r="O172" s="20">
        <v>-0.02</v>
      </c>
      <c r="P172" s="19">
        <v>0</v>
      </c>
      <c r="Q172" s="19">
        <v>93</v>
      </c>
      <c r="R172" s="19">
        <v>3027</v>
      </c>
      <c r="S172" s="19">
        <v>0</v>
      </c>
      <c r="T172" s="19">
        <v>0</v>
      </c>
    </row>
    <row r="174" spans="1:20" x14ac:dyDescent="0.2">
      <c r="A174" s="12" t="s">
        <v>193</v>
      </c>
    </row>
    <row r="175" spans="1:20" x14ac:dyDescent="0.2">
      <c r="A175" s="2" t="s">
        <v>194</v>
      </c>
      <c r="B175" s="1" t="s">
        <v>195</v>
      </c>
      <c r="C175" s="14">
        <v>3450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3450</v>
      </c>
      <c r="K175" s="15">
        <v>-125.1</v>
      </c>
      <c r="L175" s="14">
        <v>0</v>
      </c>
      <c r="M175" s="14">
        <v>254.03</v>
      </c>
      <c r="N175" s="14">
        <v>128.93</v>
      </c>
      <c r="O175" s="14">
        <v>7.0000000000000007E-2</v>
      </c>
      <c r="P175" s="14">
        <v>0</v>
      </c>
      <c r="Q175" s="14">
        <v>129</v>
      </c>
      <c r="R175" s="14">
        <v>3321</v>
      </c>
      <c r="S175" s="14">
        <v>0</v>
      </c>
      <c r="T175" s="14">
        <v>0</v>
      </c>
    </row>
    <row r="176" spans="1:20" x14ac:dyDescent="0.2">
      <c r="A176" s="2" t="s">
        <v>196</v>
      </c>
      <c r="B176" s="1" t="s">
        <v>197</v>
      </c>
      <c r="C176" s="14">
        <v>2235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2235</v>
      </c>
      <c r="K176" s="15">
        <v>-174.78</v>
      </c>
      <c r="L176" s="15">
        <v>-44.53</v>
      </c>
      <c r="M176" s="14">
        <v>130.25</v>
      </c>
      <c r="N176" s="14">
        <v>0</v>
      </c>
      <c r="O176" s="14">
        <v>0.13</v>
      </c>
      <c r="P176" s="14">
        <v>0</v>
      </c>
      <c r="Q176" s="14">
        <v>-44.4</v>
      </c>
      <c r="R176" s="14">
        <v>2279.4</v>
      </c>
      <c r="S176" s="14">
        <v>0</v>
      </c>
      <c r="T176" s="14">
        <v>0</v>
      </c>
    </row>
    <row r="177" spans="1:20" s="7" customFormat="1" x14ac:dyDescent="0.2">
      <c r="A177" s="17" t="s">
        <v>37</v>
      </c>
      <c r="C177" s="7" t="s">
        <v>38</v>
      </c>
      <c r="D177" s="7" t="s">
        <v>38</v>
      </c>
      <c r="E177" s="7" t="s">
        <v>38</v>
      </c>
      <c r="F177" s="7" t="s">
        <v>38</v>
      </c>
      <c r="G177" s="7" t="s">
        <v>38</v>
      </c>
      <c r="H177" s="7" t="s">
        <v>38</v>
      </c>
      <c r="I177" s="7" t="s">
        <v>38</v>
      </c>
      <c r="J177" s="7" t="s">
        <v>38</v>
      </c>
      <c r="K177" s="7" t="s">
        <v>38</v>
      </c>
      <c r="L177" s="7" t="s">
        <v>38</v>
      </c>
      <c r="M177" s="7" t="s">
        <v>38</v>
      </c>
      <c r="N177" s="7" t="s">
        <v>38</v>
      </c>
      <c r="O177" s="7" t="s">
        <v>38</v>
      </c>
      <c r="P177" s="7" t="s">
        <v>38</v>
      </c>
      <c r="Q177" s="7" t="s">
        <v>38</v>
      </c>
      <c r="R177" s="7" t="s">
        <v>38</v>
      </c>
      <c r="S177" s="7" t="s">
        <v>38</v>
      </c>
      <c r="T177" s="7" t="s">
        <v>38</v>
      </c>
    </row>
    <row r="178" spans="1:20" x14ac:dyDescent="0.2">
      <c r="C178" s="19">
        <v>5685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5685</v>
      </c>
      <c r="K178" s="20">
        <v>-299.88</v>
      </c>
      <c r="L178" s="20">
        <v>-44.53</v>
      </c>
      <c r="M178" s="19">
        <v>384.28</v>
      </c>
      <c r="N178" s="19">
        <v>128.93</v>
      </c>
      <c r="O178" s="19">
        <v>0.2</v>
      </c>
      <c r="P178" s="19">
        <v>0</v>
      </c>
      <c r="Q178" s="19">
        <v>84.6</v>
      </c>
      <c r="R178" s="19">
        <v>5600.4</v>
      </c>
      <c r="S178" s="19">
        <v>0</v>
      </c>
      <c r="T178" s="19">
        <v>0</v>
      </c>
    </row>
    <row r="180" spans="1:20" x14ac:dyDescent="0.2">
      <c r="A180" s="12" t="s">
        <v>198</v>
      </c>
    </row>
    <row r="181" spans="1:20" x14ac:dyDescent="0.2">
      <c r="A181" s="2" t="s">
        <v>199</v>
      </c>
      <c r="B181" s="1" t="s">
        <v>200</v>
      </c>
      <c r="C181" s="14">
        <v>18382.5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18382.5</v>
      </c>
      <c r="K181" s="14">
        <v>0</v>
      </c>
      <c r="L181" s="14">
        <v>0</v>
      </c>
      <c r="M181" s="14">
        <v>3427.19</v>
      </c>
      <c r="N181" s="14">
        <v>3427.19</v>
      </c>
      <c r="O181" s="14">
        <v>0.11</v>
      </c>
      <c r="P181" s="14">
        <v>0</v>
      </c>
      <c r="Q181" s="14">
        <v>3427.3</v>
      </c>
      <c r="R181" s="14">
        <v>14955.2</v>
      </c>
      <c r="S181" s="14">
        <v>0</v>
      </c>
      <c r="T181" s="14">
        <v>0</v>
      </c>
    </row>
    <row r="182" spans="1:20" s="7" customFormat="1" x14ac:dyDescent="0.2">
      <c r="A182" s="17" t="s">
        <v>37</v>
      </c>
      <c r="C182" s="7" t="s">
        <v>38</v>
      </c>
      <c r="D182" s="7" t="s">
        <v>38</v>
      </c>
      <c r="E182" s="7" t="s">
        <v>38</v>
      </c>
      <c r="F182" s="7" t="s">
        <v>38</v>
      </c>
      <c r="G182" s="7" t="s">
        <v>38</v>
      </c>
      <c r="H182" s="7" t="s">
        <v>38</v>
      </c>
      <c r="I182" s="7" t="s">
        <v>38</v>
      </c>
      <c r="J182" s="7" t="s">
        <v>38</v>
      </c>
      <c r="K182" s="7" t="s">
        <v>38</v>
      </c>
      <c r="L182" s="7" t="s">
        <v>38</v>
      </c>
      <c r="M182" s="7" t="s">
        <v>38</v>
      </c>
      <c r="N182" s="7" t="s">
        <v>38</v>
      </c>
      <c r="O182" s="7" t="s">
        <v>38</v>
      </c>
      <c r="P182" s="7" t="s">
        <v>38</v>
      </c>
      <c r="Q182" s="7" t="s">
        <v>38</v>
      </c>
      <c r="R182" s="7" t="s">
        <v>38</v>
      </c>
      <c r="S182" s="7" t="s">
        <v>38</v>
      </c>
      <c r="T182" s="7" t="s">
        <v>38</v>
      </c>
    </row>
    <row r="183" spans="1:20" x14ac:dyDescent="0.2">
      <c r="C183" s="19">
        <v>18382.5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18382.5</v>
      </c>
      <c r="K183" s="19">
        <v>0</v>
      </c>
      <c r="L183" s="19">
        <v>0</v>
      </c>
      <c r="M183" s="19">
        <v>3427.19</v>
      </c>
      <c r="N183" s="19">
        <v>3427.19</v>
      </c>
      <c r="O183" s="19">
        <v>0.11</v>
      </c>
      <c r="P183" s="19">
        <v>0</v>
      </c>
      <c r="Q183" s="19">
        <v>3427.3</v>
      </c>
      <c r="R183" s="19">
        <v>14955.2</v>
      </c>
      <c r="S183" s="19">
        <v>0</v>
      </c>
      <c r="T183" s="19">
        <v>0</v>
      </c>
    </row>
    <row r="185" spans="1:20" s="7" customFormat="1" x14ac:dyDescent="0.2">
      <c r="A185" s="16"/>
      <c r="C185" s="7" t="s">
        <v>201</v>
      </c>
      <c r="D185" s="7" t="s">
        <v>201</v>
      </c>
      <c r="E185" s="7" t="s">
        <v>201</v>
      </c>
      <c r="F185" s="7" t="s">
        <v>201</v>
      </c>
      <c r="G185" s="7" t="s">
        <v>201</v>
      </c>
      <c r="H185" s="7" t="s">
        <v>201</v>
      </c>
      <c r="I185" s="7" t="s">
        <v>201</v>
      </c>
      <c r="J185" s="7" t="s">
        <v>201</v>
      </c>
      <c r="K185" s="7" t="s">
        <v>201</v>
      </c>
      <c r="L185" s="7" t="s">
        <v>201</v>
      </c>
      <c r="M185" s="7" t="s">
        <v>201</v>
      </c>
      <c r="N185" s="7" t="s">
        <v>201</v>
      </c>
      <c r="O185" s="7" t="s">
        <v>201</v>
      </c>
      <c r="P185" s="7" t="s">
        <v>201</v>
      </c>
      <c r="Q185" s="7" t="s">
        <v>201</v>
      </c>
      <c r="R185" s="7" t="s">
        <v>201</v>
      </c>
      <c r="S185" s="7" t="s">
        <v>201</v>
      </c>
      <c r="T185" s="7" t="s">
        <v>201</v>
      </c>
    </row>
    <row r="186" spans="1:20" x14ac:dyDescent="0.2">
      <c r="A186" s="17" t="s">
        <v>202</v>
      </c>
      <c r="B186" s="1" t="s">
        <v>203</v>
      </c>
      <c r="C186" s="19">
        <v>286871.76</v>
      </c>
      <c r="D186" s="19">
        <v>0</v>
      </c>
      <c r="E186" s="19">
        <v>0</v>
      </c>
      <c r="F186" s="19">
        <v>0</v>
      </c>
      <c r="G186" s="19">
        <v>0</v>
      </c>
      <c r="H186" s="19">
        <v>2786</v>
      </c>
      <c r="I186" s="19">
        <v>0</v>
      </c>
      <c r="J186" s="19">
        <v>289657.76</v>
      </c>
      <c r="K186" s="20">
        <v>-5618.8</v>
      </c>
      <c r="L186" s="20">
        <v>-432.92</v>
      </c>
      <c r="M186" s="19">
        <v>26451.09</v>
      </c>
      <c r="N186" s="19">
        <v>21265.26</v>
      </c>
      <c r="O186" s="20">
        <v>-2.58</v>
      </c>
      <c r="P186" s="19">
        <v>0</v>
      </c>
      <c r="Q186" s="19">
        <v>20829.759999999998</v>
      </c>
      <c r="R186" s="19">
        <v>268828</v>
      </c>
      <c r="S186" s="19">
        <v>0</v>
      </c>
      <c r="T186" s="19">
        <v>0</v>
      </c>
    </row>
    <row r="188" spans="1:20" x14ac:dyDescent="0.2">
      <c r="C188" s="1" t="s">
        <v>203</v>
      </c>
      <c r="D188" s="1" t="s">
        <v>203</v>
      </c>
      <c r="E188" s="1" t="s">
        <v>203</v>
      </c>
      <c r="F188" s="1" t="s">
        <v>203</v>
      </c>
      <c r="G188" s="1" t="s">
        <v>203</v>
      </c>
      <c r="H188" s="1" t="s">
        <v>203</v>
      </c>
      <c r="I188" s="1" t="s">
        <v>203</v>
      </c>
      <c r="J188" s="1" t="s">
        <v>203</v>
      </c>
      <c r="K188" s="1" t="s">
        <v>203</v>
      </c>
      <c r="L188" s="1" t="s">
        <v>203</v>
      </c>
      <c r="M188" s="1" t="s">
        <v>203</v>
      </c>
      <c r="N188" s="1" t="s">
        <v>203</v>
      </c>
      <c r="O188" s="1" t="s">
        <v>203</v>
      </c>
      <c r="P188" s="1" t="s">
        <v>203</v>
      </c>
      <c r="Q188" s="1" t="s">
        <v>203</v>
      </c>
      <c r="R188" s="1" t="s">
        <v>203</v>
      </c>
      <c r="S188" s="1" t="s">
        <v>203</v>
      </c>
    </row>
    <row r="189" spans="1:20" x14ac:dyDescent="0.2">
      <c r="A189" s="2" t="s">
        <v>203</v>
      </c>
      <c r="B189" s="1" t="s">
        <v>203</v>
      </c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</row>
  </sheetData>
  <mergeCells count="4">
    <mergeCell ref="B1:F1"/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orientation="portrait" blackAndWhite="1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EFD78-90C2-43FB-9010-7B9698CC4085}">
  <dimension ref="A1:C11"/>
  <sheetViews>
    <sheetView tabSelected="1" workbookViewId="0">
      <selection activeCell="L11" sqref="L11"/>
    </sheetView>
  </sheetViews>
  <sheetFormatPr baseColWidth="10" defaultRowHeight="15" x14ac:dyDescent="0.25"/>
  <cols>
    <col min="3" max="3" width="11.42578125" style="28"/>
  </cols>
  <sheetData>
    <row r="1" spans="1:3" x14ac:dyDescent="0.25">
      <c r="A1">
        <v>500</v>
      </c>
      <c r="B1">
        <v>75</v>
      </c>
      <c r="C1" s="28">
        <f>+A1*B1</f>
        <v>37500</v>
      </c>
    </row>
    <row r="2" spans="1:3" x14ac:dyDescent="0.25">
      <c r="A2">
        <v>200</v>
      </c>
      <c r="B2">
        <v>71</v>
      </c>
      <c r="C2" s="28">
        <f t="shared" ref="C2:C7" si="0">+A2*B2</f>
        <v>14200</v>
      </c>
    </row>
    <row r="3" spans="1:3" x14ac:dyDescent="0.25">
      <c r="A3">
        <v>100</v>
      </c>
      <c r="B3">
        <v>47</v>
      </c>
      <c r="C3" s="28">
        <f t="shared" si="0"/>
        <v>4700</v>
      </c>
    </row>
    <row r="4" spans="1:3" x14ac:dyDescent="0.25">
      <c r="A4">
        <v>50</v>
      </c>
      <c r="B4">
        <v>21</v>
      </c>
      <c r="C4" s="28">
        <f t="shared" si="0"/>
        <v>1050</v>
      </c>
    </row>
    <row r="5" spans="1:3" x14ac:dyDescent="0.25">
      <c r="A5">
        <v>20</v>
      </c>
      <c r="B5">
        <v>13</v>
      </c>
      <c r="C5" s="28">
        <f t="shared" si="0"/>
        <v>260</v>
      </c>
    </row>
    <row r="6" spans="1:3" x14ac:dyDescent="0.25">
      <c r="A6">
        <v>10</v>
      </c>
      <c r="B6">
        <v>2</v>
      </c>
      <c r="C6" s="28">
        <f t="shared" si="0"/>
        <v>20</v>
      </c>
    </row>
    <row r="7" spans="1:3" x14ac:dyDescent="0.25">
      <c r="A7">
        <v>5</v>
      </c>
      <c r="B7">
        <v>1</v>
      </c>
      <c r="C7" s="28">
        <f t="shared" si="0"/>
        <v>5</v>
      </c>
    </row>
    <row r="8" spans="1:3" x14ac:dyDescent="0.25">
      <c r="C8" s="28">
        <f>SUM(C1:C7)</f>
        <v>57735</v>
      </c>
    </row>
    <row r="9" spans="1:3" x14ac:dyDescent="0.25">
      <c r="C9" s="28">
        <f>2500+1600</f>
        <v>4100</v>
      </c>
    </row>
    <row r="10" spans="1:3" x14ac:dyDescent="0.25">
      <c r="C10" s="28">
        <f>+C8+C9</f>
        <v>61835</v>
      </c>
    </row>
    <row r="11" spans="1:3" x14ac:dyDescent="0.25">
      <c r="C11" s="28">
        <f>61835-C10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Tonaya</dc:creator>
  <cp:lastModifiedBy>Tonaya</cp:lastModifiedBy>
  <cp:lastPrinted>2019-06-14T16:26:26Z</cp:lastPrinted>
  <dcterms:created xsi:type="dcterms:W3CDTF">2019-06-14T16:21:58Z</dcterms:created>
  <dcterms:modified xsi:type="dcterms:W3CDTF">2019-06-28T20:18:24Z</dcterms:modified>
</cp:coreProperties>
</file>